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6380" windowHeight="8190" tabRatio="500" activeTab="10"/>
  </bookViews>
  <sheets>
    <sheet name="1. Aree di rischio " sheetId="1" r:id="rId1"/>
    <sheet name="2. Catalogo rischi" sheetId="2" r:id="rId2"/>
    <sheet name="3. Misure" sheetId="3" r:id="rId3"/>
    <sheet name="Indici di valutazione" sheetId="4" r:id="rId4"/>
    <sheet name="SR Area A" sheetId="5" r:id="rId5"/>
    <sheet name="A" sheetId="6" r:id="rId6"/>
    <sheet name="SR Area B" sheetId="7" r:id="rId7"/>
    <sheet name="B" sheetId="8" r:id="rId8"/>
    <sheet name="SR Area D" sheetId="9" r:id="rId9"/>
    <sheet name="D" sheetId="10" r:id="rId10"/>
    <sheet name="SR Area F" sheetId="11" r:id="rId11"/>
    <sheet name="Raccordo processi" sheetId="12" state="hidden" r:id="rId12"/>
    <sheet name="Aree dirigenziali" sheetId="13" state="hidden" r:id="rId13"/>
    <sheet name="F" sheetId="14" r:id="rId14"/>
    <sheet name="Foglio1" sheetId="15" r:id="rId15"/>
  </sheets>
  <definedNames>
    <definedName name="_xlnm.Print_Area" localSheetId="0">'1. Aree di rischio '!$A$1:$E$26</definedName>
    <definedName name="_xlnm.Print_Area" localSheetId="1">'2. Catalogo rischi'!$A$1:$D$104</definedName>
    <definedName name="_xlnm.Print_Area" localSheetId="2">'3. Misure'!$A$1:$G$86</definedName>
    <definedName name="_xlnm.Print_Area" localSheetId="5">A!$A$1:$H$109</definedName>
    <definedName name="_xlnm.Print_Area" localSheetId="7">B!$A$1:$H$222</definedName>
    <definedName name="_xlnm.Print_Area" localSheetId="9">D!$A$1:$H$74</definedName>
    <definedName name="_xlnm.Print_Area" localSheetId="3">'Indici di valutazione'!$A$1:$H$50</definedName>
    <definedName name="_xlnm.Print_Area" localSheetId="4">'SR Area A'!$A$1:$N$34</definedName>
    <definedName name="_xlnm.Print_Area" localSheetId="6">'SR Area B'!$E$2:$N$74</definedName>
    <definedName name="_xlnm.Print_Area" localSheetId="8">'SR Area D'!$A$1:$N$27</definedName>
    <definedName name="_xlnm.Print_Area" localSheetId="10">'SR Area F'!$A$2:$N$14</definedName>
    <definedName name="_xlnm.Print_Titles" localSheetId="1">'2. Catalogo rischi'!$1:$1</definedName>
  </definedNames>
  <calcPr calcId="145621"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C6" i="11" l="1"/>
  <c r="G24" i="5"/>
  <c r="B28" i="5"/>
  <c r="A1" i="14" l="1"/>
  <c r="B13" i="11"/>
  <c r="B10" i="11"/>
  <c r="B7" i="11"/>
  <c r="A4" i="11"/>
  <c r="A3" i="11"/>
  <c r="A2" i="11"/>
  <c r="A38" i="10"/>
  <c r="A1" i="10"/>
  <c r="B25" i="9"/>
  <c r="B22" i="9"/>
  <c r="B19" i="9"/>
  <c r="C18" i="9" s="1"/>
  <c r="E18" i="9"/>
  <c r="A15" i="9"/>
  <c r="A16" i="9" s="1"/>
  <c r="B13" i="9"/>
  <c r="B10" i="9"/>
  <c r="B7" i="9"/>
  <c r="C6" i="9" s="1"/>
  <c r="E6" i="9"/>
  <c r="A4" i="9"/>
  <c r="A3" i="9"/>
  <c r="A2" i="9"/>
  <c r="A186" i="8"/>
  <c r="A149" i="8"/>
  <c r="A112" i="8"/>
  <c r="A75" i="8"/>
  <c r="A38" i="8"/>
  <c r="A1" i="8"/>
  <c r="B73" i="7"/>
  <c r="B70" i="7"/>
  <c r="B67" i="7"/>
  <c r="C66" i="7" s="1"/>
  <c r="E66" i="7"/>
  <c r="A64" i="7"/>
  <c r="A63" i="7"/>
  <c r="B61" i="7"/>
  <c r="B58" i="7"/>
  <c r="B55" i="7"/>
  <c r="C54" i="7" s="1"/>
  <c r="E54" i="7"/>
  <c r="A52" i="7"/>
  <c r="A51" i="7"/>
  <c r="B49" i="7"/>
  <c r="B46" i="7"/>
  <c r="B43" i="7"/>
  <c r="C42" i="7" s="1"/>
  <c r="E42" i="7"/>
  <c r="A40" i="7"/>
  <c r="A39" i="7"/>
  <c r="B37" i="7"/>
  <c r="B34" i="7"/>
  <c r="B31" i="7"/>
  <c r="E30" i="7"/>
  <c r="C30" i="7"/>
  <c r="H27" i="7" s="1"/>
  <c r="A27" i="7"/>
  <c r="A28" i="7" s="1"/>
  <c r="B25" i="7"/>
  <c r="B22" i="7"/>
  <c r="B19" i="7"/>
  <c r="E18" i="7"/>
  <c r="C18" i="7"/>
  <c r="H15" i="7" s="1"/>
  <c r="G15" i="7"/>
  <c r="A15" i="7"/>
  <c r="A16" i="7" s="1"/>
  <c r="B13" i="7"/>
  <c r="B10" i="7"/>
  <c r="B7" i="7"/>
  <c r="C6" i="7" s="1"/>
  <c r="E6" i="7"/>
  <c r="A3" i="7"/>
  <c r="A4" i="7" s="1"/>
  <c r="A2" i="7"/>
  <c r="A73" i="6"/>
  <c r="A37" i="6"/>
  <c r="A1" i="6"/>
  <c r="B33" i="5"/>
  <c r="E30" i="5"/>
  <c r="B30" i="5"/>
  <c r="E29" i="5"/>
  <c r="E28" i="5"/>
  <c r="E27" i="5"/>
  <c r="C27" i="5"/>
  <c r="H24" i="5" s="1"/>
  <c r="A25" i="5"/>
  <c r="A24" i="5"/>
  <c r="E22" i="5"/>
  <c r="B22" i="5"/>
  <c r="E21" i="5"/>
  <c r="E20" i="5"/>
  <c r="B20" i="5"/>
  <c r="C17" i="5" s="1"/>
  <c r="E19" i="5"/>
  <c r="E18" i="5"/>
  <c r="B18" i="5"/>
  <c r="E17" i="5"/>
  <c r="A15" i="5"/>
  <c r="A14" i="5"/>
  <c r="B12" i="5"/>
  <c r="E11" i="5"/>
  <c r="E10" i="5"/>
  <c r="E9" i="5"/>
  <c r="B9" i="5"/>
  <c r="C6" i="5" s="1"/>
  <c r="E8" i="5"/>
  <c r="E7" i="5"/>
  <c r="B7" i="5"/>
  <c r="E6" i="5"/>
  <c r="A4" i="5"/>
  <c r="A3" i="5"/>
  <c r="A102" i="2"/>
  <c r="A79" i="2"/>
  <c r="A33" i="2"/>
  <c r="A9" i="2"/>
  <c r="B5" i="1"/>
  <c r="B4" i="1"/>
  <c r="B3" i="1"/>
  <c r="B2" i="1"/>
  <c r="A2" i="5" s="1"/>
  <c r="H51" i="7" l="1"/>
  <c r="G51" i="7"/>
  <c r="H15" i="9"/>
  <c r="G15" i="9"/>
  <c r="H3" i="11"/>
  <c r="G3" i="11"/>
  <c r="H39" i="7"/>
  <c r="G39" i="7"/>
  <c r="G63" i="7"/>
  <c r="H63" i="7"/>
  <c r="H14" i="5"/>
  <c r="G14" i="5"/>
  <c r="G3" i="5"/>
  <c r="H3" i="5"/>
  <c r="H3" i="7"/>
  <c r="G3" i="7"/>
  <c r="G3" i="9"/>
  <c r="H3" i="9"/>
  <c r="G27" i="7"/>
</calcChain>
</file>

<file path=xl/comments1.xml><?xml version="1.0" encoding="utf-8"?>
<comments xmlns="http://schemas.openxmlformats.org/spreadsheetml/2006/main">
  <authors>
    <author/>
  </authors>
  <commentList>
    <comment ref="I4" authorId="0">
      <text>
        <r>
          <rPr>
            <b/>
            <sz val="8"/>
            <color rgb="FF000000"/>
            <rFont val="Tahoma"/>
            <family val="2"/>
            <charset val="1"/>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text>
    </comment>
    <comment ref="G5" authorId="0">
      <text>
        <r>
          <rPr>
            <b/>
            <sz val="8"/>
            <color rgb="FF000000"/>
            <rFont val="Tahoma"/>
            <family val="2"/>
            <charset val="1"/>
          </rPr>
          <t xml:space="preserve">Da indicarsi obbligatoriamente.
Previste per legge o da altre fonti normative: Tavole da 1 a 14 PNA
</t>
        </r>
        <r>
          <rPr>
            <sz val="8"/>
            <color rgb="FF000000"/>
            <rFont val="Tahoma"/>
            <family val="2"/>
            <charset val="1"/>
          </rPr>
          <t xml:space="preserve">
</t>
        </r>
      </text>
    </comment>
    <comment ref="H5" authorId="0">
      <text>
        <r>
          <rPr>
            <b/>
            <sz val="8"/>
            <color rgb="FF000000"/>
            <rFont val="Tahoma"/>
            <family val="2"/>
            <charset val="1"/>
          </rPr>
          <t xml:space="preserve">Sono rese obbligatorie da inserimento nel P.T.P.C.
Si veda anche Allegato 4 P.N.A.
</t>
        </r>
        <r>
          <rPr>
            <sz val="8"/>
            <color rgb="FF000000"/>
            <rFont val="Tahoma"/>
            <family val="2"/>
            <charset val="1"/>
          </rPr>
          <t xml:space="preserve">
</t>
        </r>
      </text>
    </comment>
    <comment ref="I5" authorId="0">
      <text>
        <r>
          <rPr>
            <b/>
            <sz val="8"/>
            <color rgb="FF000000"/>
            <rFont val="Tahoma"/>
            <family val="2"/>
            <charset val="1"/>
          </rPr>
          <t>Da indicarsi obbligatoriamente.
Previste per legge o da altre fonti normative. 
Vedi allegato 1 -  B1.1.3. Pagina 15  del P.N.A.</t>
        </r>
      </text>
    </comment>
    <comment ref="J5" authorId="0">
      <text>
        <r>
          <rPr>
            <b/>
            <sz val="8"/>
            <color rgb="FF000000"/>
            <rFont val="Tahoma"/>
            <family val="2"/>
            <charset val="1"/>
          </rPr>
          <t>Sono rese obbligatorie da inserimento nel P.T.P.C.
Si veda anche Allegato 4 P.N.A.</t>
        </r>
      </text>
    </comment>
    <comment ref="I15" authorId="0">
      <text>
        <r>
          <rPr>
            <b/>
            <sz val="8"/>
            <color rgb="FF000000"/>
            <rFont val="Tahoma"/>
            <family val="2"/>
            <charset val="1"/>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text>
    </comment>
    <comment ref="G16" authorId="0">
      <text>
        <r>
          <rPr>
            <b/>
            <sz val="8"/>
            <color rgb="FF000000"/>
            <rFont val="Tahoma"/>
            <family val="2"/>
            <charset val="1"/>
          </rPr>
          <t xml:space="preserve">Da indicarsi obbligatoriamente.
Previste per legge o da altre fonti normative: Tavole da 1 a 14 PNA
</t>
        </r>
        <r>
          <rPr>
            <sz val="8"/>
            <color rgb="FF000000"/>
            <rFont val="Tahoma"/>
            <family val="2"/>
            <charset val="1"/>
          </rPr>
          <t xml:space="preserve">
</t>
        </r>
      </text>
    </comment>
    <comment ref="H16" authorId="0">
      <text>
        <r>
          <rPr>
            <b/>
            <sz val="8"/>
            <color rgb="FF000000"/>
            <rFont val="Tahoma"/>
            <family val="2"/>
            <charset val="1"/>
          </rPr>
          <t xml:space="preserve">Sono rese obbligatorie da inserimento nel P.T.P.C.
Si veda anche Allegato 4 P.N.A.
</t>
        </r>
        <r>
          <rPr>
            <sz val="8"/>
            <color rgb="FF000000"/>
            <rFont val="Tahoma"/>
            <family val="2"/>
            <charset val="1"/>
          </rPr>
          <t xml:space="preserve">
</t>
        </r>
      </text>
    </comment>
    <comment ref="I16" authorId="0">
      <text>
        <r>
          <rPr>
            <b/>
            <sz val="8"/>
            <color rgb="FF000000"/>
            <rFont val="Tahoma"/>
            <family val="2"/>
            <charset val="1"/>
          </rPr>
          <t>Da indicarsi obbligatoriamente.
Previste per legge o da altre fonti normative. 
Vedi allegato 1 -  B1.1.3. Pagina 15  del P.N.A.</t>
        </r>
      </text>
    </comment>
    <comment ref="J16" authorId="0">
      <text>
        <r>
          <rPr>
            <b/>
            <sz val="8"/>
            <color rgb="FF000000"/>
            <rFont val="Tahoma"/>
            <family val="2"/>
            <charset val="1"/>
          </rPr>
          <t>Sono rese obbligatorie da inserimento nel P.T.P.C.
Si veda anche Allegato 4 P.N.A.</t>
        </r>
      </text>
    </comment>
    <comment ref="I25" authorId="0">
      <text>
        <r>
          <rPr>
            <b/>
            <sz val="8"/>
            <color rgb="FF000000"/>
            <rFont val="Tahoma"/>
            <family val="2"/>
            <charset val="1"/>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rgb="FF000000"/>
            <rFont val="Tahoma"/>
            <family val="2"/>
            <charset val="1"/>
          </rPr>
          <t xml:space="preserve">
</t>
        </r>
      </text>
    </comment>
    <comment ref="G26" authorId="0">
      <text>
        <r>
          <rPr>
            <b/>
            <sz val="8"/>
            <color rgb="FF000000"/>
            <rFont val="Tahoma"/>
            <family val="2"/>
            <charset val="1"/>
          </rPr>
          <t xml:space="preserve">Da indicarsi obbligatoriamente.
Previste per legge o da altre fonti normative: Tavole da 1 a 14 PNA
</t>
        </r>
        <r>
          <rPr>
            <sz val="8"/>
            <color rgb="FF000000"/>
            <rFont val="Tahoma"/>
            <family val="2"/>
            <charset val="1"/>
          </rPr>
          <t xml:space="preserve">
</t>
        </r>
      </text>
    </comment>
    <comment ref="H26" authorId="0">
      <text>
        <r>
          <rPr>
            <b/>
            <sz val="8"/>
            <color rgb="FF000000"/>
            <rFont val="Tahoma"/>
            <family val="2"/>
            <charset val="1"/>
          </rPr>
          <t xml:space="preserve">Sono rese obbligatorie da inserimento nel P.T.P.C.
Si veda anche Allegato 4 P.N.A.
</t>
        </r>
        <r>
          <rPr>
            <sz val="8"/>
            <color rgb="FF000000"/>
            <rFont val="Tahoma"/>
            <family val="2"/>
            <charset val="1"/>
          </rPr>
          <t xml:space="preserve">
</t>
        </r>
      </text>
    </comment>
    <comment ref="I26" authorId="0">
      <text>
        <r>
          <rPr>
            <b/>
            <sz val="8"/>
            <color rgb="FF000000"/>
            <rFont val="Tahoma"/>
            <family val="2"/>
            <charset val="1"/>
          </rPr>
          <t>Da indicarsi obbligatoriamente.
Previste per legge o da altre fonti normative. 
Vedi allegato 1 -  B1.1.3. Pagina 15  del P.N.A.</t>
        </r>
      </text>
    </comment>
    <comment ref="J26" authorId="0">
      <text>
        <r>
          <rPr>
            <b/>
            <sz val="8"/>
            <color rgb="FF000000"/>
            <rFont val="Tahoma"/>
            <family val="2"/>
            <charset val="1"/>
          </rPr>
          <t>Sono rese obbligatorie da inserimento nel P.T.P.C.
Si veda anche Allegato 4 P.N.A.</t>
        </r>
      </text>
    </comment>
  </commentList>
</comments>
</file>

<file path=xl/comments2.xml><?xml version="1.0" encoding="utf-8"?>
<comments xmlns="http://schemas.openxmlformats.org/spreadsheetml/2006/main">
  <authors>
    <author/>
  </authors>
  <commentList>
    <comment ref="I4" authorId="0">
      <text>
        <r>
          <rPr>
            <b/>
            <sz val="8"/>
            <color rgb="FF000000"/>
            <rFont val="Tahoma"/>
            <family val="2"/>
            <charset val="1"/>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rgb="FF000000"/>
            <rFont val="Tahoma"/>
            <family val="2"/>
            <charset val="1"/>
          </rPr>
          <t xml:space="preserve">
</t>
        </r>
      </text>
    </comment>
    <comment ref="G5" authorId="0">
      <text>
        <r>
          <rPr>
            <b/>
            <sz val="8"/>
            <color rgb="FF000000"/>
            <rFont val="Tahoma"/>
            <family val="2"/>
            <charset val="1"/>
          </rPr>
          <t xml:space="preserve">Da indicarsi obbligatoriamente.
Previste per legge o da altre fonti normative: Tavole da 1 a 14 PNA
</t>
        </r>
        <r>
          <rPr>
            <sz val="8"/>
            <color rgb="FF000000"/>
            <rFont val="Tahoma"/>
            <family val="2"/>
            <charset val="1"/>
          </rPr>
          <t xml:space="preserve">
</t>
        </r>
      </text>
    </comment>
    <comment ref="H5" authorId="0">
      <text>
        <r>
          <rPr>
            <b/>
            <sz val="8"/>
            <color rgb="FF000000"/>
            <rFont val="Tahoma"/>
            <family val="2"/>
            <charset val="1"/>
          </rPr>
          <t xml:space="preserve">Sono rese obbligatorie da inserimento nel P.T.P.C.
Si veda anche Allegato 4 P.N.A.
</t>
        </r>
        <r>
          <rPr>
            <sz val="8"/>
            <color rgb="FF000000"/>
            <rFont val="Tahoma"/>
            <family val="2"/>
            <charset val="1"/>
          </rPr>
          <t xml:space="preserve">
</t>
        </r>
      </text>
    </comment>
    <comment ref="I5" authorId="0">
      <text>
        <r>
          <rPr>
            <b/>
            <sz val="8"/>
            <color rgb="FF000000"/>
            <rFont val="Tahoma"/>
            <family val="2"/>
            <charset val="1"/>
          </rPr>
          <t>Da indicarsi obbligatoriamente.
Previste per legge o da altre fonti normative. 
Vedi allegato 1 -  B1.1.3. Pagina 15  del P.N.A.</t>
        </r>
      </text>
    </comment>
    <comment ref="J5" authorId="0">
      <text>
        <r>
          <rPr>
            <b/>
            <sz val="8"/>
            <color rgb="FF000000"/>
            <rFont val="Tahoma"/>
            <family val="2"/>
            <charset val="1"/>
          </rPr>
          <t>Sono rese obbligatorie da inserimento nel P.T.P.C.
Si veda anche Allegato 4 P.N.A.</t>
        </r>
      </text>
    </comment>
    <comment ref="I16" authorId="0">
      <text>
        <r>
          <rPr>
            <b/>
            <sz val="8"/>
            <color rgb="FF000000"/>
            <rFont val="Tahoma"/>
            <family val="2"/>
            <charset val="1"/>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rgb="FF000000"/>
            <rFont val="Tahoma"/>
            <family val="2"/>
            <charset val="1"/>
          </rPr>
          <t xml:space="preserve">
</t>
        </r>
      </text>
    </comment>
    <comment ref="G17" authorId="0">
      <text>
        <r>
          <rPr>
            <b/>
            <sz val="8"/>
            <color rgb="FF000000"/>
            <rFont val="Tahoma"/>
            <family val="2"/>
            <charset val="1"/>
          </rPr>
          <t xml:space="preserve">Da indicarsi obbligatoriamente.
Previste per legge o da altre fonti normative: Tavole da 1 a 14 PNA
</t>
        </r>
        <r>
          <rPr>
            <sz val="8"/>
            <color rgb="FF000000"/>
            <rFont val="Tahoma"/>
            <family val="2"/>
            <charset val="1"/>
          </rPr>
          <t xml:space="preserve">
</t>
        </r>
      </text>
    </comment>
    <comment ref="H17" authorId="0">
      <text>
        <r>
          <rPr>
            <b/>
            <sz val="8"/>
            <color rgb="FF000000"/>
            <rFont val="Tahoma"/>
            <family val="2"/>
            <charset val="1"/>
          </rPr>
          <t xml:space="preserve">Sono rese obbligatorie da inserimento nel P.T.P.C.
Si veda anche Allegato 4 P.N.A.
</t>
        </r>
        <r>
          <rPr>
            <sz val="8"/>
            <color rgb="FF000000"/>
            <rFont val="Tahoma"/>
            <family val="2"/>
            <charset val="1"/>
          </rPr>
          <t xml:space="preserve">
</t>
        </r>
      </text>
    </comment>
    <comment ref="I17" authorId="0">
      <text>
        <r>
          <rPr>
            <b/>
            <sz val="8"/>
            <color rgb="FF000000"/>
            <rFont val="Tahoma"/>
            <family val="2"/>
            <charset val="1"/>
          </rPr>
          <t>Da indicarsi obbligatoriamente.
Previste per legge o da altre fonti normative. 
Vedi allegato 1 -  B1.1.3. Pagina 15  del P.N.A.</t>
        </r>
      </text>
    </comment>
    <comment ref="J17" authorId="0">
      <text>
        <r>
          <rPr>
            <b/>
            <sz val="8"/>
            <color rgb="FF000000"/>
            <rFont val="Tahoma"/>
            <family val="2"/>
            <charset val="1"/>
          </rPr>
          <t>Sono rese obbligatorie da inserimento nel P.T.P.C.
Si veda anche Allegato 4 P.N.A.</t>
        </r>
      </text>
    </comment>
    <comment ref="I28" authorId="0">
      <text>
        <r>
          <rPr>
            <b/>
            <sz val="8"/>
            <color rgb="FF000000"/>
            <rFont val="Tahoma"/>
            <family val="2"/>
            <charset val="1"/>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rgb="FF000000"/>
            <rFont val="Tahoma"/>
            <family val="2"/>
            <charset val="1"/>
          </rPr>
          <t xml:space="preserve">
</t>
        </r>
      </text>
    </comment>
    <comment ref="G29" authorId="0">
      <text>
        <r>
          <rPr>
            <b/>
            <sz val="8"/>
            <color rgb="FF000000"/>
            <rFont val="Tahoma"/>
            <family val="2"/>
            <charset val="1"/>
          </rPr>
          <t xml:space="preserve">Da indicarsi obbligatoriamente.
Previste per legge o da altre fonti normative: Tavole da 1 a 14 PNA
</t>
        </r>
        <r>
          <rPr>
            <sz val="8"/>
            <color rgb="FF000000"/>
            <rFont val="Tahoma"/>
            <family val="2"/>
            <charset val="1"/>
          </rPr>
          <t xml:space="preserve">
</t>
        </r>
      </text>
    </comment>
    <comment ref="H29" authorId="0">
      <text>
        <r>
          <rPr>
            <b/>
            <sz val="8"/>
            <color rgb="FF000000"/>
            <rFont val="Tahoma"/>
            <family val="2"/>
            <charset val="1"/>
          </rPr>
          <t xml:space="preserve">Sono rese obbligatorie da inserimento nel P.T.P.C.
Si veda anche Allegato 4 P.N.A.
</t>
        </r>
        <r>
          <rPr>
            <sz val="8"/>
            <color rgb="FF000000"/>
            <rFont val="Tahoma"/>
            <family val="2"/>
            <charset val="1"/>
          </rPr>
          <t xml:space="preserve">
</t>
        </r>
      </text>
    </comment>
    <comment ref="I29" authorId="0">
      <text>
        <r>
          <rPr>
            <b/>
            <sz val="8"/>
            <color rgb="FF000000"/>
            <rFont val="Tahoma"/>
            <family val="2"/>
            <charset val="1"/>
          </rPr>
          <t>Da indicarsi obbligatoriamente.
Previste per legge o da altre fonti normative. 
Vedi allegato 1 -  B1.1.3. Pagina 15  del P.N.A.</t>
        </r>
      </text>
    </comment>
    <comment ref="J29" authorId="0">
      <text>
        <r>
          <rPr>
            <b/>
            <sz val="8"/>
            <color rgb="FF000000"/>
            <rFont val="Tahoma"/>
            <family val="2"/>
            <charset val="1"/>
          </rPr>
          <t>Sono rese obbligatorie da inserimento nel P.T.P.C.
Si veda anche Allegato 4 P.N.A.</t>
        </r>
      </text>
    </comment>
    <comment ref="I40" authorId="0">
      <text>
        <r>
          <rPr>
            <b/>
            <sz val="8"/>
            <color rgb="FF000000"/>
            <rFont val="Tahoma"/>
            <family val="2"/>
            <charset val="1"/>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rgb="FF000000"/>
            <rFont val="Tahoma"/>
            <family val="2"/>
            <charset val="1"/>
          </rPr>
          <t xml:space="preserve">
</t>
        </r>
      </text>
    </comment>
    <comment ref="G41" authorId="0">
      <text>
        <r>
          <rPr>
            <b/>
            <sz val="8"/>
            <color rgb="FF000000"/>
            <rFont val="Tahoma"/>
            <family val="2"/>
            <charset val="1"/>
          </rPr>
          <t xml:space="preserve">Da indicarsi obbligatoriamente.
Previste per legge o da altre fonti normative: Tavole da 1 a 14 PNA
</t>
        </r>
        <r>
          <rPr>
            <sz val="8"/>
            <color rgb="FF000000"/>
            <rFont val="Tahoma"/>
            <family val="2"/>
            <charset val="1"/>
          </rPr>
          <t xml:space="preserve">
</t>
        </r>
      </text>
    </comment>
    <comment ref="H41" authorId="0">
      <text>
        <r>
          <rPr>
            <b/>
            <sz val="8"/>
            <color rgb="FF000000"/>
            <rFont val="Tahoma"/>
            <family val="2"/>
            <charset val="1"/>
          </rPr>
          <t xml:space="preserve">Sono rese obbligatorie da inserimento nel P.T.P.C.
Si veda anche Allegato 4 P.N.A.
</t>
        </r>
        <r>
          <rPr>
            <sz val="8"/>
            <color rgb="FF000000"/>
            <rFont val="Tahoma"/>
            <family val="2"/>
            <charset val="1"/>
          </rPr>
          <t xml:space="preserve">
</t>
        </r>
      </text>
    </comment>
    <comment ref="I41" authorId="0">
      <text>
        <r>
          <rPr>
            <b/>
            <sz val="8"/>
            <color rgb="FF000000"/>
            <rFont val="Tahoma"/>
            <family val="2"/>
            <charset val="1"/>
          </rPr>
          <t>Da indicarsi obbligatoriamente.
Previste per legge o da altre fonti normative. 
Vedi allegato 1 -  B1.1.3. Pagina 15  del P.N.A.</t>
        </r>
      </text>
    </comment>
    <comment ref="J41" authorId="0">
      <text>
        <r>
          <rPr>
            <b/>
            <sz val="8"/>
            <color rgb="FF000000"/>
            <rFont val="Tahoma"/>
            <family val="2"/>
            <charset val="1"/>
          </rPr>
          <t>Sono rese obbligatorie da inserimento nel P.T.P.C.
Si veda anche Allegato 4 P.N.A.</t>
        </r>
      </text>
    </comment>
    <comment ref="I52" authorId="0">
      <text>
        <r>
          <rPr>
            <b/>
            <sz val="8"/>
            <color rgb="FF000000"/>
            <rFont val="Tahoma"/>
            <family val="2"/>
            <charset val="1"/>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rgb="FF000000"/>
            <rFont val="Tahoma"/>
            <family val="2"/>
            <charset val="1"/>
          </rPr>
          <t xml:space="preserve">
</t>
        </r>
      </text>
    </comment>
    <comment ref="G53" authorId="0">
      <text>
        <r>
          <rPr>
            <b/>
            <sz val="8"/>
            <color rgb="FF000000"/>
            <rFont val="Tahoma"/>
            <family val="2"/>
            <charset val="1"/>
          </rPr>
          <t xml:space="preserve">Da indicarsi obbligatoriamente.
Previste per legge o da altre fonti normative: Tavole da 1 a 14 PNA
</t>
        </r>
        <r>
          <rPr>
            <sz val="8"/>
            <color rgb="FF000000"/>
            <rFont val="Tahoma"/>
            <family val="2"/>
            <charset val="1"/>
          </rPr>
          <t xml:space="preserve">
</t>
        </r>
      </text>
    </comment>
    <comment ref="H53" authorId="0">
      <text>
        <r>
          <rPr>
            <b/>
            <sz val="8"/>
            <color rgb="FF000000"/>
            <rFont val="Tahoma"/>
            <family val="2"/>
            <charset val="1"/>
          </rPr>
          <t xml:space="preserve">Sono rese obbligatorie da inserimento nel P.T.P.C.
Si veda anche Allegato 4 P.N.A.
</t>
        </r>
        <r>
          <rPr>
            <sz val="8"/>
            <color rgb="FF000000"/>
            <rFont val="Tahoma"/>
            <family val="2"/>
            <charset val="1"/>
          </rPr>
          <t xml:space="preserve">
</t>
        </r>
      </text>
    </comment>
    <comment ref="I53" authorId="0">
      <text>
        <r>
          <rPr>
            <b/>
            <sz val="8"/>
            <color rgb="FF000000"/>
            <rFont val="Tahoma"/>
            <family val="2"/>
            <charset val="1"/>
          </rPr>
          <t>Da indicarsi obbligatoriamente.
Previste per legge o da altre fonti normative. 
Vedi allegato 1 -  B1.1.3. Pagina 15  del P.N.A.</t>
        </r>
      </text>
    </comment>
    <comment ref="J53" authorId="0">
      <text>
        <r>
          <rPr>
            <b/>
            <sz val="8"/>
            <color rgb="FF000000"/>
            <rFont val="Tahoma"/>
            <family val="2"/>
            <charset val="1"/>
          </rPr>
          <t>Sono rese obbligatorie da inserimento nel P.T.P.C.
Si veda anche Allegato 4 P.N.A.</t>
        </r>
      </text>
    </comment>
    <comment ref="I64" authorId="0">
      <text>
        <r>
          <rPr>
            <b/>
            <sz val="8"/>
            <color rgb="FF000000"/>
            <rFont val="Tahoma"/>
            <family val="2"/>
            <charset val="1"/>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rgb="FF000000"/>
            <rFont val="Tahoma"/>
            <family val="2"/>
            <charset val="1"/>
          </rPr>
          <t xml:space="preserve">
</t>
        </r>
      </text>
    </comment>
    <comment ref="G65" authorId="0">
      <text>
        <r>
          <rPr>
            <b/>
            <sz val="8"/>
            <color rgb="FF000000"/>
            <rFont val="Tahoma"/>
            <family val="2"/>
            <charset val="1"/>
          </rPr>
          <t xml:space="preserve">Da indicarsi obbligatoriamente.
Previste per legge o da altre fonti normative: Tavole da 1 a 14 PNA
</t>
        </r>
        <r>
          <rPr>
            <sz val="8"/>
            <color rgb="FF000000"/>
            <rFont val="Tahoma"/>
            <family val="2"/>
            <charset val="1"/>
          </rPr>
          <t xml:space="preserve">
</t>
        </r>
      </text>
    </comment>
    <comment ref="H65" authorId="0">
      <text>
        <r>
          <rPr>
            <b/>
            <sz val="8"/>
            <color rgb="FF000000"/>
            <rFont val="Tahoma"/>
            <family val="2"/>
            <charset val="1"/>
          </rPr>
          <t xml:space="preserve">Sono rese obbligatorie da inserimento nel P.T.P.C.
Si veda anche Allegato 4 P.N.A.
</t>
        </r>
        <r>
          <rPr>
            <sz val="8"/>
            <color rgb="FF000000"/>
            <rFont val="Tahoma"/>
            <family val="2"/>
            <charset val="1"/>
          </rPr>
          <t xml:space="preserve">
</t>
        </r>
      </text>
    </comment>
    <comment ref="I65" authorId="0">
      <text>
        <r>
          <rPr>
            <b/>
            <sz val="8"/>
            <color rgb="FF000000"/>
            <rFont val="Tahoma"/>
            <family val="2"/>
            <charset val="1"/>
          </rPr>
          <t>Da indicarsi obbligatoriamente.
Previste per legge o da altre fonti normative. 
Vedi allegato 1 -  B1.1.3. Pagina 15  del P.N.A.</t>
        </r>
      </text>
    </comment>
    <comment ref="J65" authorId="0">
      <text>
        <r>
          <rPr>
            <b/>
            <sz val="8"/>
            <color rgb="FF000000"/>
            <rFont val="Tahoma"/>
            <family val="2"/>
            <charset val="1"/>
          </rPr>
          <t>Sono rese obbligatorie da inserimento nel P.T.P.C.
Si veda anche Allegato 4 P.N.A.</t>
        </r>
      </text>
    </comment>
  </commentList>
</comments>
</file>

<file path=xl/comments3.xml><?xml version="1.0" encoding="utf-8"?>
<comments xmlns="http://schemas.openxmlformats.org/spreadsheetml/2006/main">
  <authors>
    <author/>
  </authors>
  <commentList>
    <comment ref="I4" authorId="0">
      <text>
        <r>
          <rPr>
            <b/>
            <sz val="8"/>
            <color rgb="FF000000"/>
            <rFont val="Tahoma"/>
            <family val="2"/>
            <charset val="1"/>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rgb="FF000000"/>
            <rFont val="Tahoma"/>
            <family val="2"/>
            <charset val="1"/>
          </rPr>
          <t xml:space="preserve">
</t>
        </r>
      </text>
    </comment>
    <comment ref="G5" authorId="0">
      <text>
        <r>
          <rPr>
            <b/>
            <sz val="8"/>
            <color rgb="FF000000"/>
            <rFont val="Tahoma"/>
            <family val="2"/>
            <charset val="1"/>
          </rPr>
          <t xml:space="preserve">Da indicarsi obbligatoriamente.
Previste per legge o da altre fonti normative: Tavole da 1 a 14 PNA
</t>
        </r>
        <r>
          <rPr>
            <sz val="8"/>
            <color rgb="FF000000"/>
            <rFont val="Tahoma"/>
            <family val="2"/>
            <charset val="1"/>
          </rPr>
          <t xml:space="preserve">
</t>
        </r>
      </text>
    </comment>
    <comment ref="H5" authorId="0">
      <text>
        <r>
          <rPr>
            <b/>
            <sz val="8"/>
            <color rgb="FF000000"/>
            <rFont val="Tahoma"/>
            <family val="2"/>
            <charset val="1"/>
          </rPr>
          <t xml:space="preserve">Sono rese obbligatorie da inserimento nel P.T.P.C.
Si veda anche Allegato 4 P.N.A.
</t>
        </r>
        <r>
          <rPr>
            <sz val="8"/>
            <color rgb="FF000000"/>
            <rFont val="Tahoma"/>
            <family val="2"/>
            <charset val="1"/>
          </rPr>
          <t xml:space="preserve">
</t>
        </r>
      </text>
    </comment>
    <comment ref="I5" authorId="0">
      <text>
        <r>
          <rPr>
            <b/>
            <sz val="8"/>
            <color rgb="FF000000"/>
            <rFont val="Tahoma"/>
            <family val="2"/>
            <charset val="1"/>
          </rPr>
          <t>Da indicarsi obbligatoriamente.
Previste per legge o da altre fonti normative. 
Vedi allegato 1 -  B1.1.3. Pagina 15  del P.N.A.</t>
        </r>
      </text>
    </comment>
    <comment ref="J5" authorId="0">
      <text>
        <r>
          <rPr>
            <b/>
            <sz val="8"/>
            <color rgb="FF000000"/>
            <rFont val="Tahoma"/>
            <family val="2"/>
            <charset val="1"/>
          </rPr>
          <t>Sono rese obbligatorie da inserimento nel P.T.P.C.
Si veda anche Allegato 4 P.N.A.</t>
        </r>
      </text>
    </comment>
    <comment ref="I16" authorId="0">
      <text>
        <r>
          <rPr>
            <b/>
            <sz val="8"/>
            <color rgb="FF000000"/>
            <rFont val="Tahoma"/>
            <family val="2"/>
            <charset val="1"/>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rgb="FF000000"/>
            <rFont val="Tahoma"/>
            <family val="2"/>
            <charset val="1"/>
          </rPr>
          <t xml:space="preserve">
</t>
        </r>
      </text>
    </comment>
    <comment ref="G17" authorId="0">
      <text>
        <r>
          <rPr>
            <b/>
            <sz val="8"/>
            <color rgb="FF000000"/>
            <rFont val="Tahoma"/>
            <family val="2"/>
            <charset val="1"/>
          </rPr>
          <t xml:space="preserve">Da indicarsi obbligatoriamente.
Previste per legge o da altre fonti normative: Tavole da 1 a 14 PNA
</t>
        </r>
        <r>
          <rPr>
            <sz val="8"/>
            <color rgb="FF000000"/>
            <rFont val="Tahoma"/>
            <family val="2"/>
            <charset val="1"/>
          </rPr>
          <t xml:space="preserve">
</t>
        </r>
      </text>
    </comment>
    <comment ref="H17" authorId="0">
      <text>
        <r>
          <rPr>
            <b/>
            <sz val="8"/>
            <color rgb="FF000000"/>
            <rFont val="Tahoma"/>
            <family val="2"/>
            <charset val="1"/>
          </rPr>
          <t xml:space="preserve">Sono rese obbligatorie da inserimento nel P.T.P.C.
Si veda anche Allegato 4 P.N.A.
</t>
        </r>
        <r>
          <rPr>
            <sz val="8"/>
            <color rgb="FF000000"/>
            <rFont val="Tahoma"/>
            <family val="2"/>
            <charset val="1"/>
          </rPr>
          <t xml:space="preserve">
</t>
        </r>
      </text>
    </comment>
    <comment ref="I17" authorId="0">
      <text>
        <r>
          <rPr>
            <b/>
            <sz val="8"/>
            <color rgb="FF000000"/>
            <rFont val="Tahoma"/>
            <family val="2"/>
            <charset val="1"/>
          </rPr>
          <t>Da indicarsi obbligatoriamente.
Previste per legge o da altre fonti normative. 
Vedi allegato 1 -  B1.1.3. Pagina 15  del P.N.A.</t>
        </r>
      </text>
    </comment>
    <comment ref="J17" authorId="0">
      <text>
        <r>
          <rPr>
            <b/>
            <sz val="8"/>
            <color rgb="FF000000"/>
            <rFont val="Tahoma"/>
            <family val="2"/>
            <charset val="1"/>
          </rPr>
          <t>Sono rese obbligatorie da inserimento nel P.T.P.C.
Si veda anche Allegato 4 P.N.A.</t>
        </r>
      </text>
    </comment>
  </commentList>
</comments>
</file>

<file path=xl/comments4.xml><?xml version="1.0" encoding="utf-8"?>
<comments xmlns="http://schemas.openxmlformats.org/spreadsheetml/2006/main">
  <authors>
    <author/>
  </authors>
  <commentList>
    <comment ref="I4" authorId="0">
      <text>
        <r>
          <rPr>
            <b/>
            <sz val="8"/>
            <color rgb="FF000000"/>
            <rFont val="Tahoma"/>
            <family val="2"/>
            <charset val="1"/>
          </rPr>
          <t>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t>
        </r>
      </text>
    </comment>
    <comment ref="G5" authorId="0">
      <text>
        <r>
          <rPr>
            <b/>
            <sz val="8"/>
            <color rgb="FF000000"/>
            <rFont val="Tahoma"/>
            <family val="2"/>
            <charset val="1"/>
          </rPr>
          <t xml:space="preserve">Da indicarsi obbligatoriamente.
Previste per legge o da altre fonti normative: Tavole da 1 a 14 PNA
</t>
        </r>
        <r>
          <rPr>
            <sz val="8"/>
            <color rgb="FF000000"/>
            <rFont val="Tahoma"/>
            <family val="2"/>
            <charset val="1"/>
          </rPr>
          <t xml:space="preserve">
</t>
        </r>
      </text>
    </comment>
    <comment ref="H5" authorId="0">
      <text>
        <r>
          <rPr>
            <b/>
            <sz val="8"/>
            <color rgb="FF000000"/>
            <rFont val="Tahoma"/>
            <family val="2"/>
            <charset val="1"/>
          </rPr>
          <t xml:space="preserve">Sono rese obbligatorie da inserimento nel P.T.P.C.
Si veda anche Allegato 4 P.N.A.
</t>
        </r>
        <r>
          <rPr>
            <sz val="8"/>
            <color rgb="FF000000"/>
            <rFont val="Tahoma"/>
            <family val="2"/>
            <charset val="1"/>
          </rPr>
          <t xml:space="preserve">
</t>
        </r>
      </text>
    </comment>
    <comment ref="I5" authorId="0">
      <text>
        <r>
          <rPr>
            <b/>
            <sz val="8"/>
            <color rgb="FF000000"/>
            <rFont val="Tahoma"/>
            <family val="2"/>
            <charset val="1"/>
          </rPr>
          <t>Da indicarsi obbligatoriamente.
Previste per legge o da altre fonti normative. 
Vedi allegato 1 -  B1.1.3. Pagina 15  del P.N.A.</t>
        </r>
      </text>
    </comment>
    <comment ref="J5" authorId="0">
      <text>
        <r>
          <rPr>
            <b/>
            <sz val="8"/>
            <color rgb="FF000000"/>
            <rFont val="Tahoma"/>
            <family val="2"/>
            <charset val="1"/>
          </rPr>
          <t>Sono rese obbligatorie da inserimento nel P.T.P.C.
Si veda anche Allegato 4 P.N.A.</t>
        </r>
      </text>
    </comment>
  </commentList>
</comments>
</file>

<file path=xl/sharedStrings.xml><?xml version="1.0" encoding="utf-8"?>
<sst xmlns="http://schemas.openxmlformats.org/spreadsheetml/2006/main" count="1737" uniqueCount="531">
  <si>
    <t>I.TER s.c.r.l. - AREE DI RISCHIO (Processi) e relativi Sottoprocessi</t>
  </si>
  <si>
    <t>Elenco Aree (Processi)</t>
  </si>
  <si>
    <t>Elenco Obiettivi Strategici - Operativi P.P. 2020-2022</t>
  </si>
  <si>
    <t>Considerata l’evidente piena continuità delle funzioni espletate in passato dalle Aziende Speciali  e attualmente in carico a I.TER s.c.r.l. - fatta eccezione per il ramo internazionalizzazione dell’ex Azienda Speciale Imprese e Territorio – I.TER conferito in Promos Italia s.c.r.l., si è ritenuto opportuno replicare nella società consortile -  per quanto attinente alle preesistenti Aziende Speciali - il modello di gestione del rischio adottato dalla preesistente CCIAA di Pordenone-Udine a partire dall’aggiornamento per il PTPCT 2019-2021, che a sua volta è stato redatto ereditando i piani adottati dalle preesistenti Camere di Commercio. Il modello è da ritenersi adeguato in considerazione anche del fatto che non sono stati mai rilevati presso le due Aziende Speciali conferite, fatti/eventi corruttivi; eventuali modifiche/implementazioni sono rinviate al primo  aggiornamento del Piano. Per ogni area è stata riportata (in verde) la corrispondente classificazione impiegata nel "Registro del rischio 2013 - 2015"  della Cciaa di Udine, afferente anche le preesistenti Aziende Speciali, per preservare l'omogeneità con il lavoro effettuato in sede di prima predisposizione del Piano.</t>
  </si>
  <si>
    <t xml:space="preserve">Organizzazione della nuova società in house providing I.TER s.c.r.l.                                                           </t>
  </si>
  <si>
    <t>A) Acquisizione e progressione del personale</t>
  </si>
  <si>
    <t xml:space="preserve">Implementazione sezione "Amministrazione Trasparente" nel sito di I.TER s.c.r.l.   </t>
  </si>
  <si>
    <t>Classificazione B1 del Registro del rischio CCIAA Udine 2013-2015</t>
  </si>
  <si>
    <t xml:space="preserve">Aggiornamento/armonizzazione dei Registri dei Rischi previsti dal PTPCT     </t>
  </si>
  <si>
    <t>A.01 Reclutamento di personale a tempo indeterminato, determinato e progressioni verticali</t>
  </si>
  <si>
    <t>A.02 Progressioni economiche di carriera</t>
  </si>
  <si>
    <t>A.03 Conferimento di incarichi di collaborazione</t>
  </si>
  <si>
    <t>B) Contratti pubblici: affidamento di lavori, servizi e forniture</t>
  </si>
  <si>
    <t>Classificazione B2 del Registro del rischio CCIAA Udine 2013-2015</t>
  </si>
  <si>
    <t>B.01 Programmazione del fabbisogno</t>
  </si>
  <si>
    <t>B.02 Progettazione della strategia di acquisto</t>
  </si>
  <si>
    <t>B.03 Selezione del contraente</t>
  </si>
  <si>
    <t>B.04 Verifica dell'aggiudicazione e stipula del contratto</t>
  </si>
  <si>
    <t>B.05 Esecuzione del contratto</t>
  </si>
  <si>
    <t>B.06 Rendicontazione del contratto</t>
  </si>
  <si>
    <t xml:space="preserve">D) Provvedimenti ampliativi della sfera giuridica dei destinatari con effetto economico diretto ed immediato per il destinatario </t>
  </si>
  <si>
    <t>Classificazione D1.3 del Registro del rischio CCIAA Udine 2013-2015</t>
  </si>
  <si>
    <t>D.01 Erogazione di incentivi, sovvenzioni e contributi finanziari a privati</t>
  </si>
  <si>
    <t>Classificazione D2.1 del Registro del rischio CCIAA Udine 2013-2015</t>
  </si>
  <si>
    <t xml:space="preserve">D.02 Benzina regionale </t>
  </si>
  <si>
    <t xml:space="preserve">F) Promozione del sistema economico </t>
  </si>
  <si>
    <t>Classificazione D.1.3 registro del rischio 2013-2015.</t>
  </si>
  <si>
    <t>F.1.3 Progettazione e realizzazione attività promozionali ed iniziative di marketing territoriale</t>
  </si>
  <si>
    <t>I.TER s.c.r.l. - AREE E RELATIVI RISCHI</t>
  </si>
  <si>
    <t>Categoria di evento rischioso</t>
  </si>
  <si>
    <r>
      <rPr>
        <sz val="9"/>
        <rFont val="Arial"/>
        <family val="2"/>
        <charset val="1"/>
      </rPr>
      <t>In questo foglio, per ciascuna area (per ciascun processo), sono stati inseriti gli eventuali possibili rischi.
I rischi sono stati identificati :
- mediante consultazione e confronto tra il RPCT ed i rispettivi uffiici coinvolti, tenendo presente le specificità del modello organizzativo dell'</t>
    </r>
    <r>
      <rPr>
        <i/>
        <sz val="9"/>
        <rFont val="Arial"/>
        <family val="2"/>
        <charset val="1"/>
      </rPr>
      <t xml:space="preserve">in house providing </t>
    </r>
    <r>
      <rPr>
        <sz val="9"/>
        <rFont val="Arial"/>
        <family val="2"/>
        <charset val="1"/>
      </rPr>
      <t xml:space="preserve">di I.TER s.c.r.l., di ciascun processo e del livello organizzativo a cui il processo o il sottoprocesso si colloca;
- tramite una valutazione dai dati derivanti dall’esperienza e dalla considerazione degli indici di valutazione del rischio introdotti dal P.N.A. 2013 relativi alla probabilità (discrezionalità, rilevanza esterna, complessità del processo, valore economico, razionalità del processo, controlli) ed all'impatto (impatto economico; impatto organizzativo, economico e di immagine) prescindendo in questa fase dall’attribuzione del valore numerico (invece utilizzato nelle successive fasi dell’analisi e della ponderazione - vedi schede rischio aree).  Si tratta degli indici di valutazioni già adottati dalla CCIAA di Pordenone-Udine, e prima dalla Camera di Commercio di Udine, il cui  PTPCT è statao ereditato da I.TER s.c.r.l.(considerata la piena continuità delle attività svolte rispetto alle preesistenti Aziende Speciali). </t>
    </r>
  </si>
  <si>
    <t>CR.1 Pilotamento delle procedure</t>
  </si>
  <si>
    <t>CR.2 Assenza di adeguati livelli di trasparenza</t>
  </si>
  <si>
    <t>CR.3 Conflitto di interessi</t>
  </si>
  <si>
    <t>CR.4 Manipolazione o utilizzo improprio delle informazioni o della documentazione</t>
  </si>
  <si>
    <t>CR.5 Elusione delle procedure di svolgimento dell'attività e di controllo</t>
  </si>
  <si>
    <t>CR.6 Uso improprio o distorto della discrezionalità</t>
  </si>
  <si>
    <t>CR.7 Atti illeciti</t>
  </si>
  <si>
    <t>RA.01 inserimento nell'avviso di selezione di criteri/clausole deputate a favorire soggetti predeterminati</t>
  </si>
  <si>
    <t>RA.02 nomina pilotata dei componenti della commissione di valutazione</t>
  </si>
  <si>
    <t>RA.03 diffusione di informazioni relative all'avviso prima della pubblicazione</t>
  </si>
  <si>
    <t>RA.04 utilizzo artificioso dell'istituto della riapertura dei termini al fine di consentire la partecipazione di soggetti predeterminati</t>
  </si>
  <si>
    <t>RA.05 costruzione ad hoc del campione da sottoporre a verifica/controllo</t>
  </si>
  <si>
    <t>RA.06 alterazione della graduatoria</t>
  </si>
  <si>
    <t>CR. 4 Manipolazione o utilizzo improprio delle informazioni o della documentazione</t>
  </si>
  <si>
    <t>RA.07 formulazione di criteri di valutazione non adeguatamente e chiaramente definiti</t>
  </si>
  <si>
    <t>RA.08 brevità strumentale del periodo di pubblicazione dell'avviso</t>
  </si>
  <si>
    <t>RA.09 inadeguata pubblicità degli esiti della selezione</t>
  </si>
  <si>
    <t>RA.10 pubblicità dell'avviso in periodi in cui l'accesso e l'attenzione verso tali informazioni è ridotto</t>
  </si>
  <si>
    <t>RA.11 assenza della necessaria indipendenza del decisore in situazioni, anche solo apparenti, di conflitto di interesse</t>
  </si>
  <si>
    <t>RA.12 sussistenza di rapporto di parentela, affinità o abituale frequentazione tra i soggetti con potere decisionale o compiti di valutazione e i candidati</t>
  </si>
  <si>
    <t>RA.13 assenza di rotazione del conferimento degli incarichi di presidente e componente della commissione</t>
  </si>
  <si>
    <t>RA.14 mancata o insufficiente verifica della completezza della documentazione presentata</t>
  </si>
  <si>
    <t>RA.15 mancata o insufficiente verifica della coerenza della documentazione presentata</t>
  </si>
  <si>
    <t>RA.16 valutazioni della commissione volte a favorire soggetti predeterminati</t>
  </si>
  <si>
    <t>RA.17 motivazione incongrua del provvedimento</t>
  </si>
  <si>
    <t>RA.18 accettazione consapevole di documentazione falsa</t>
  </si>
  <si>
    <t>RA.19 mancato rispetto dell'ordine cronologico delle istanze</t>
  </si>
  <si>
    <t>RA.20 trasferimento di dipendenti non aventi diritto e mancato trasferimento di dipendenti aventi titolo</t>
  </si>
  <si>
    <t>RA.21 improprio ricorso a risorse umane esterne</t>
  </si>
  <si>
    <t>RA.22 individuazione di fabbisogni quantitativamente e qualitativamente non coerenti con la mission della società</t>
  </si>
  <si>
    <t>RB.01 accordi collusivi tra le imprese partecipanti a una gara volti a manipolarne gli esiti, utilizzando il meccanismo del subappalto come modalità per distribuire i vantaggi dell’accordo a tutti i partecipanti allo stesso</t>
  </si>
  <si>
    <t>RB.02 definizione dei requisiti di accesso alla gara e, in particolare, dei requisiti tecnico-economici dei concorrenti al fine di favorire un’impresa (es.: clausole dei bandi che stabiliscono requisiti di qualificazione)</t>
  </si>
  <si>
    <t>RB.03 uso distorto del criterio dell’offerta economicamente più vantaggiosa, finalizzato a favorire un’impresa</t>
  </si>
  <si>
    <t>RB.04 utilizzo della procedura negoziata e abuso dell’affidamento diretto al di fuori dei casi previsti dalla legge al fine di favorire un’impresa</t>
  </si>
  <si>
    <t>RB.05 ammissione di varianti in corso di esecuzione del contratto per consentire all’appaltatore di recuperare lo sconto effettuato in sede di gara o di conseguire extra guadagni</t>
  </si>
  <si>
    <t>RB.06 abuso del provvedimento di revoca del bando al fine di bloccare una gara il cui risultato si sia rivelato diverso da quello atteso o di concedere un indennizzo all’aggiudicatario</t>
  </si>
  <si>
    <t>RB.07 elusione delle regole di affidamento degli appalti, mediante l’improprio utilizzo del modello procedurale dell’affidamento delle concessioni al fine di agevolare un particolare soggetto</t>
  </si>
  <si>
    <t>RB.08 formulazione di requisiti di aggiudicazione non adeguatamente e chiaramente definiti</t>
  </si>
  <si>
    <t>RB.09 mancata o insufficente verifica della completezza/coerenza della documentazione presentata</t>
  </si>
  <si>
    <t>RB.10 accettazione consapevole di documentazione falsa</t>
  </si>
  <si>
    <t>RB.11 definizione di un fabbisogno non rispondente a criteri di efficienza/efficacia/economicità dell'azione amministrativa</t>
  </si>
  <si>
    <t>RB.12 definizione di uno strumento/istituto non rispondente a criteri di efficienza/efficacia/economicità dell'azione amministrativa</t>
  </si>
  <si>
    <t>RB.13 nomina pilotata dei componenti della commissione di valutazione</t>
  </si>
  <si>
    <t>RB.14 diffusione di informazioni relative al bando prima della pubblicazione</t>
  </si>
  <si>
    <t>RB.15 utilizzo artificioso dell'istituto della riapertura dei termini al fine di consentire la partecipazione di soggetti predeterminati</t>
  </si>
  <si>
    <t>RB.16 inadeguato controllo di conformità del prodotto/servizio rispetto ai requisiti stabiliti</t>
  </si>
  <si>
    <t>RB.17 omissione dell'applicazione di sanzioni dovute</t>
  </si>
  <si>
    <t>RB.18 utilizzo artificioso del ricorso ali sistemi alternativi di risoluzione delle controversie per favorire un soggetto predeterminato</t>
  </si>
  <si>
    <t>RB.19 costruzione ad hoc del campione da sottoporre a verifica/controllo</t>
  </si>
  <si>
    <t>RB.20 alterazione della graduatoria</t>
  </si>
  <si>
    <t>RB.21 formulazione di criteri di valutazione non adeguatamente e e chiaramente definiti</t>
  </si>
  <si>
    <t>RB.22 brevità strumentale del periodo di pubblicazione del bando</t>
  </si>
  <si>
    <t>RB.23 inadeguata pubblicità degli esiti della selezione</t>
  </si>
  <si>
    <t>RB.24 pubblicità del bando in periodi in cui l'accesso e l'attenzione verso tali informazioni è ridotto</t>
  </si>
  <si>
    <t>RB.25 assenza della necessaria indipendenza del decisore in situazioni, anche solo apparenti, di conflitto di interesse</t>
  </si>
  <si>
    <t>RB.26 sussistenza di rapporto di parentela, affinità o abituale frequentazione tra i soggetti con potere decisionale o compiti di valutazione e i candidati</t>
  </si>
  <si>
    <t>RB.27 assenza di rotazione del conferimento degli incarichi di presidente e componente della commissione</t>
  </si>
  <si>
    <t>RB.28 Valutazioni della commissione volte a favorire soggetti predeterminati</t>
  </si>
  <si>
    <t>RB.29 motivazione incongrua del provvedimento</t>
  </si>
  <si>
    <t>RB.30 mancato rispetto dell'ordine cronologico delle istanze</t>
  </si>
  <si>
    <t>RB.31 mancata o insufficiente verifica in sede di collaudo (mancata denuncia di difformità e vizi dell'opera)</t>
  </si>
  <si>
    <t>RB.32 pagamento non giustificato</t>
  </si>
  <si>
    <t>RB.33 inadeguata applicazione delle norme sulla tracciabilità finanziaria</t>
  </si>
  <si>
    <t xml:space="preserve">RB.34 mancata o insufficiente verifica dell'effettivo stato avanzamento lavori rispetto al cronoprogramma </t>
  </si>
  <si>
    <t>RB.35 uso distorto del coinvolgimento di privati nelle fasi di programmazione</t>
  </si>
  <si>
    <t xml:space="preserve">RB.36 predisposizione di clausole contrattuali di contenuto vago o vessatorio </t>
  </si>
  <si>
    <t>RB.37 prescrizioni del bando e delle clausole contrattuali finalizzate ad agevolare determinati concorrenti</t>
  </si>
  <si>
    <t>RB.38 determinazione falsata del valore stimato del contratto al fine di eludere le disposizioni sulle procedure da porre in essere</t>
  </si>
  <si>
    <t>RB.39 asimmetrie informative a favore del fornitore uscente</t>
  </si>
  <si>
    <t>RB.40 applicazione distorta dei criteri di aggiudicazione della gara</t>
  </si>
  <si>
    <t>RB.41 omissione o alterazione dei controlli al fine di favorire un aggiudicatario privo dei requisiti</t>
  </si>
  <si>
    <t>RB.42 alterazione dei contenuti delle verifiche per escludere l'aggiudicatario e favorire gli operatori economici che seguono in graduatoria</t>
  </si>
  <si>
    <t>RB.43 abusivo ricorso alle varianti al fine di favorire l'appaltatore</t>
  </si>
  <si>
    <t>RB.44 apposizione di riserve generiche a cui consegue un'incontrollata lievitazione dei costi</t>
  </si>
  <si>
    <t>RD.01 motivazione incongrua del provvedimento</t>
  </si>
  <si>
    <t>RD.02 disparità di trattamento per valutazioni di casi analoghi</t>
  </si>
  <si>
    <t>RD.03 mancato rispetto dell'ordine cronologico delle istanze</t>
  </si>
  <si>
    <t>RD.04 richiesta pretestuosa di ulteriori elementi istruttori</t>
  </si>
  <si>
    <t>RD.05 valutazioni della commissione volte a favorire soggetti predeterminati</t>
  </si>
  <si>
    <t>RD.06 rilascio attestazioni, certificazioni o autorizzazioni false</t>
  </si>
  <si>
    <t>RD.07 mancata o insufficiente verifica della completezza della documentazione presentata</t>
  </si>
  <si>
    <t>RD.08 mancata o insufficiente verifica della coerenza della documentazione presentata</t>
  </si>
  <si>
    <t>RD.09 assenza della necessaria indipendenza del decisore in situazioni, anche solo apparenti, di conflitto di interesse</t>
  </si>
  <si>
    <t>RD.11 nomina pilotata dei componenti della commissione di valutazione</t>
  </si>
  <si>
    <t>RD.12 diffusione di informazioni relative al bando prima della pubblicazione</t>
  </si>
  <si>
    <t>RD.13 allungamento intenzionale dei tempi di notifica dei provvedimenti</t>
  </si>
  <si>
    <t>RD.14 disposizione di accertamenti allo scopo di favorire un'impropria decisione finale</t>
  </si>
  <si>
    <t>RD.15 alterazione della graduatoria</t>
  </si>
  <si>
    <t>RD.16 formulazione di criteri di valutazione non adeguatamente e chiaramente definiti</t>
  </si>
  <si>
    <t>RD.17 brevità strumentale del periodo di pubblicazione del bando</t>
  </si>
  <si>
    <t>RD.18 inadeguata pubblicità degli esiti della valutazione</t>
  </si>
  <si>
    <t>RD.19 pubblicità del bando in periodi in cui l'accesso e l'attenzione verso tali informazioni è ridotto</t>
  </si>
  <si>
    <t>RD.20 individuazione di priorità non coerenti con i documenti di programmmazione dell'ente</t>
  </si>
  <si>
    <t>RD.21 sussistenza di rapporto di parentela, affinità o abituale frequentazione tra i soggetti con potere decisionale o compiti di valutazione e i candidati</t>
  </si>
  <si>
    <t>RD.24 accettazione consapevole di documentazione falsa</t>
  </si>
  <si>
    <t>RF. 01 induzione ad alterare le procedure ed a compiere atti non conformi</t>
  </si>
  <si>
    <t>RF .02 sostegno non dovuto</t>
  </si>
  <si>
    <t xml:space="preserve"> MISURE </t>
  </si>
  <si>
    <t xml:space="preserve"> MISURE TRASVERSALI </t>
  </si>
  <si>
    <t>ELENCO MISURE OBBLIGATORIE</t>
  </si>
  <si>
    <t>ELENCO MISURE ULTERIORI (ALLEGATO 4 PNA)</t>
  </si>
  <si>
    <t>ELENCO MISURE TRASVERSALI OBBLIGATORIE</t>
  </si>
  <si>
    <t>ELENCO MISURE TRASVERSALI ULTERIORI</t>
  </si>
  <si>
    <t>Le misure obbligatorie sono quelle la cui applicazione discende obbligatoriamente dalla legge o da altre fonti normative</t>
  </si>
  <si>
    <t xml:space="preserve">
Le misure ulteriori, sono quelle che, pur non essendo obbligatorie per legge, sono rese obbligatorie una volta inserite dalle P.A. nel loro PTPCT.
</t>
  </si>
  <si>
    <t>Le misure obbligatorie, sono quelle la cui applicazione discende obbligatoriamente dalla legge o da altre fonti normative</t>
  </si>
  <si>
    <t>Le misure ulteriori, sono quelle che, pur non essendo obbligatorie per legge, sono rese obbligatorie dal loro inserimento nel PTPCT</t>
  </si>
  <si>
    <t>NOTA: la presente elencazione ha carattere meramente esemplificativo e si riferisce a misure di prevenzione diverse da quelle obbligatorie per legge. Le misure di seguito elencate sono considerate in un’ottica strumentale alla riduzione del rischio di corruzione.</t>
  </si>
  <si>
    <r>
      <rPr>
        <b/>
        <sz val="8"/>
        <rFont val="Arial"/>
        <family val="2"/>
        <charset val="1"/>
      </rPr>
      <t xml:space="preserve">Vedi allegato 1 -  B1.1.3. Pagina 15  del P.N.A.
</t>
    </r>
    <r>
      <rPr>
        <sz val="8"/>
        <rFont val="Arial"/>
        <family val="2"/>
        <charset val="1"/>
      </rPr>
      <t>-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t>
    </r>
  </si>
  <si>
    <t>MO1 - trasparenza</t>
  </si>
  <si>
    <t xml:space="preserve">MU1 - Intensificazione dei controlli a campione sulle dichiarazioni sostitutive di certificazione e di atto notorio rese dai dipendenti e dagli utenti </t>
  </si>
  <si>
    <t>MT1 - Trasparenza: misure obbligatorie indicate nel PTPCT</t>
  </si>
  <si>
    <t>MTU1 - Trasparenza: misure ulteriori indicate nel PTPCT</t>
  </si>
  <si>
    <t>MO2 - codice di comportamento dell'ente</t>
  </si>
  <si>
    <t>MU2 - Razionalizzazione organizzativa dei controlli sulle dichiarazioni</t>
  </si>
  <si>
    <t>MT2 - Informatizzazione dei processi</t>
  </si>
  <si>
    <t>MTU2 - Stipula di accordi/convenzioni/partnership con soggetti di provata competenza nella lotta alla corruzione</t>
  </si>
  <si>
    <t>MO3 - rotazione del personale addetto alle aree a rischio di corruzione</t>
  </si>
  <si>
    <t>MU3 - Promozione di convenzioni tra amministrazioni per l’accesso alle banche dati istituzionali contenenti informazioni e dati relativi a stati, qualità personali e fatti</t>
  </si>
  <si>
    <t>MT3 - Accesso telematico a dati, documenti e procedimenti</t>
  </si>
  <si>
    <t>MTU3 - Realizzazione di circoli per la diffusione delle buone pratiche in tema di prevenzione della corruzione</t>
  </si>
  <si>
    <t>MO4 - astensione in caso di conflitto di interesse</t>
  </si>
  <si>
    <t>MU4 - Affidamento dei controlli e degli atti di vigilanza di competenza dell’amministrazione ad almeno due dipendenti abbinati secondo rotazione casuale</t>
  </si>
  <si>
    <t>MT4 - Monitoraggio sul rispetto dei tempi medi procedimentali</t>
  </si>
  <si>
    <t>MTU4 - Formazione del personale sul codice di comportamento</t>
  </si>
  <si>
    <t xml:space="preserve">MO5 - disciplina sulle autorizzazioni allo svolgimento di attività e incarichi extra-istituzionali </t>
  </si>
  <si>
    <t>MU5 - Previsione della presenza di più funzionari in occasione dello svolgimento di procedure o procedimenti “sensibili”, anche se la responsabilità del procedimento o del processo è affidata ad un unico dirigente</t>
  </si>
  <si>
    <t xml:space="preserve">   </t>
  </si>
  <si>
    <t>MTU5 - Adozione di un Codice etico</t>
  </si>
  <si>
    <r>
      <rPr>
        <sz val="10"/>
        <rFont val="Arial"/>
        <family val="2"/>
        <charset val="1"/>
      </rPr>
      <t xml:space="preserve">MO6 - disciplina sul conferimento di incarichi dirigenziali in caso di particolari attività o incarichi precedenti (cd. </t>
    </r>
    <r>
      <rPr>
        <i/>
        <sz val="10"/>
        <rFont val="Arial"/>
        <family val="2"/>
        <charset val="1"/>
      </rPr>
      <t>pantouflage</t>
    </r>
    <r>
      <rPr>
        <sz val="10"/>
        <rFont val="Arial"/>
        <family val="2"/>
        <charset val="1"/>
      </rPr>
      <t>)</t>
    </r>
  </si>
  <si>
    <t>MU6 - Individuazione di “orari di disponibilità” dell’U.P.D. durante i quali i funzionari addetti sono disponibili ad ascoltare ed indirizzare i dipendenti dell’amministrazione su situazioni o comportamenti, al fine di prevenire la commissione di fatti corruttivi e di illeciti disciplinari (art. 15, comma 3, d.P.R. n. 62 del 2013)</t>
  </si>
  <si>
    <t>MTU6 - Realizzazione di indagini sulla cultura etica all'interno dell'ente</t>
  </si>
  <si>
    <t>MO7 - disciplina delle specifiche incompatibilità per posizioni dirigenziali</t>
  </si>
  <si>
    <t>MU7 - Pubblicazione sul sito internet dell’amministrazione di casi esemplificativi anonimi, tratti dall’esperienza concreta dell’amministrazione, in cui si prospetta il comportamento non adeguato, che realizza l’illecito disciplinare, e il comportamento che invece sarebbe stato adeguato</t>
  </si>
  <si>
    <t>MTU7 - Obbligo di adeguata motivazione in relazione a natura, quantità e tempistica della prestazione</t>
  </si>
  <si>
    <r>
      <rPr>
        <sz val="10"/>
        <rFont val="Arial"/>
        <family val="2"/>
        <charset val="1"/>
      </rPr>
      <t xml:space="preserve">MO8 - disciplina per lo svolgimento di attività successiva alla cessazione del rapporto di lavoro (cd. </t>
    </r>
    <r>
      <rPr>
        <i/>
        <sz val="10"/>
        <rFont val="Arial"/>
        <family val="2"/>
        <charset val="1"/>
      </rPr>
      <t>pantouflage</t>
    </r>
    <r>
      <rPr>
        <sz val="10"/>
        <rFont val="Arial"/>
        <family val="2"/>
        <charset val="1"/>
      </rPr>
      <t>)</t>
    </r>
  </si>
  <si>
    <t>MU8 - Inserimento di apposite disposizioni nei Codici di comportamento settoriali per fronteggiare situazioni di rischio specifico</t>
  </si>
  <si>
    <t>MTU8 - Audit interni su fabbisogno e adozione di procedure per rilevazione e comunicazione fabbisogni</t>
  </si>
  <si>
    <t>MO9 - disciplina per la formazione di commissioni, assegnazioni agli uffici, conferimento di incarichi dirigenziali in caso di condanna penale per diritti contro la P.A.</t>
  </si>
  <si>
    <t>MU9 - Introduzione di procedure che prevedano che i verbali relativi ai servizi svolti presso l’utenza debbano essere sempre sottoscritti dall’utente destinatario</t>
  </si>
  <si>
    <t>MTU9 - Programmazione annuale per acquisti di servizi e forniture</t>
  </si>
  <si>
    <r>
      <rPr>
        <sz val="10"/>
        <rFont val="Arial"/>
        <family val="2"/>
        <charset val="1"/>
      </rPr>
      <t xml:space="preserve">MO10 - sistemi di tutela del dipendente che effettua segnalazioni di llecito (cd. </t>
    </r>
    <r>
      <rPr>
        <i/>
        <sz val="10"/>
        <rFont val="Arial"/>
        <family val="2"/>
        <charset val="1"/>
      </rPr>
      <t>whistleblower</t>
    </r>
    <r>
      <rPr>
        <sz val="10"/>
        <rFont val="Arial"/>
        <family val="2"/>
        <charset val="1"/>
      </rPr>
      <t>)</t>
    </r>
  </si>
  <si>
    <t>MU10 - In caso di delega di potere, programmazione ed effettuazione di controlli a campione sulle modalità di esercizio della delega</t>
  </si>
  <si>
    <t>MTU10 - Ricorso ad accordi quadro e verifica delle convenzioni/accordi quadro già in essere</t>
  </si>
  <si>
    <t>MO11 - formazione del personale</t>
  </si>
  <si>
    <t>MU11 - Individuazione di accorgimenti tesi a garantire la parità di condizioni tra i partecipanti</t>
  </si>
  <si>
    <t>MTU11 - Controllo periodico e monitoraggio dei tempi programmati</t>
  </si>
  <si>
    <t>MO12 - patti di integrità</t>
  </si>
  <si>
    <t>MU12 - Nell’ambito delle strutture esistenti (es. U.R.P.), individuazione di appositi uffici che curano il rapporto con le associazioni e le categorie di utenti esterni (canali di ascolto), in modo da raccogliere suggerimenti, proposte sulla prevenzione della corruzione e segnalazioni di illecito, e veicolare le informazioni agli uffici competenti. Ciò avviene utilizzando tutti i canali di comunicazione possibili, dal tradizionale numero verde, alle segnalazioni via web ai social media</t>
  </si>
  <si>
    <t>MTU12 - Predeterminazione di criteri per l'individuazione delle priorità nei fabbisogni</t>
  </si>
  <si>
    <t>MO13 - azioni di sensibilizzazione e rapporto con la società civile</t>
  </si>
  <si>
    <t>MU13 - Regolazione dell’esercizio della discrezionalità nei procedimenti amministrativi e nei processi di attività, mediante circolari o direttive interne</t>
  </si>
  <si>
    <t>MTU13 - Pubblicazione sul sisto istituzionale di report periodici in cui siano rendicontati i contratti prorogati e i contratti affidati in via d'urgenza</t>
  </si>
  <si>
    <t>MO14 - provvedimenti disciplinari</t>
  </si>
  <si>
    <t>MU14 - Previsione di meccanismi di raccordo tra i servizi competenti a gestire il personale (mediante consultazione obbligatoria e richiesta di avviso dell’U.P.D.) al fine di consentire la valutazione complessiva dei dipendenti anche dal punto di vista comportamentale,</t>
  </si>
  <si>
    <t xml:space="preserve">MTU14 - Obblighi di informazione/comunicazione al RPC per proroghe contrattuali o affidamenti d'urgenza (importi rilevanti) </t>
  </si>
  <si>
    <t>MU15 - Svolgimento di incontri e riunioni periodiche tra dirigenti competenti in settori diversi per finalità di aggiornamento sull’attività dell’amministrazione, circolazione delle informazioni e confronto sulle soluzioni gestionali</t>
  </si>
  <si>
    <t>MTU15 - Ricorso a verbalizzazione di incontri o incontri aperti al pubblico o coinvolgimento RPC per documentare rapporti con privati e associazioni di categoria</t>
  </si>
  <si>
    <t>MU16 - Nell’ambito delle risorse disponibili, informatizzazione del servizio di gestione del personale</t>
  </si>
  <si>
    <t>MTU 16 - Formalizzazione dell'avvenuto coinvolgimento delle strutture richiedenti nella fase di programmazione degli approvvigionamenti</t>
  </si>
  <si>
    <t>MU17 - Nell’ambito delle risorse disponibili, creazione di meccanismi di raccordo tra le banche dati istituzionali dell’amministrazione, in modo da realizzare adeguati raccordi informativi tra i vari settori dell’amministrazione</t>
  </si>
  <si>
    <t>MTU17 - Procedure interne per la rotazione del r.u.p. e la rilevazione di eventuale conflitto di interesse</t>
  </si>
  <si>
    <t>MU18 - Regolamento sulla composizione delle commissioni</t>
  </si>
  <si>
    <t>MTU18 - Effettuazione di consultazioni collettive e/o incorciate di più operatori e adeguata verbalizzazione/registrazione delle stesse</t>
  </si>
  <si>
    <t>MU19 - Ricorso a strumenti di monitoraggio sul fenomeno (e relativa reportistica)</t>
  </si>
  <si>
    <t>MTU19 - Obbligo di motivazione nella determina a contrarre in ordine alla scleta della procedura, del sistema di affidamento, della tipologia contrattuale</t>
  </si>
  <si>
    <t>MTU20 - Adozione di direttive interne/linee guida che introducano criteri stringenti ai quali attenersi nella determinazione del valore stimato del contratto avendo riguardo alle norme pertinenti e all’oggetto complessivo del contratto.</t>
  </si>
  <si>
    <t>MTU21 - Audit su bandi e capitolati per verificarne la conformità ai bandi tipo redatti dall’ANAC e il rispetto della normativa anticorruzione.</t>
  </si>
  <si>
    <t>MTU22 - Adozione di direttive interne/linee guida che limitino il ricorso al criterio dell’OEPV in caso di affidamenti di beni e servizi standardizzati, o di lavori che non lasciano margini di discrezionalità all’impresa.</t>
  </si>
  <si>
    <t>MTU23 - Obbligo di dettagliare nel bando di gara in modo trasparente e congruo i requisiti minimi di ammissibilità delle varianti progettuali in sede di offerta.</t>
  </si>
  <si>
    <t>MTU24 - Sottoscrizione da parte dei soggetti coinvolti nella redazione della documentazione di gara di dichiarazioni in cui si attesta l’assenza di interessi personali in relazione allo specifico oggetto della gara.</t>
  </si>
  <si>
    <t>MTU25 - Utilizzo di clausole standard conformi alle prescrizioni normative con riguardo a garanzie a corredo dell’offerta, tracciabilità dei pagamenti e termini di pagamento agli operatori economici.</t>
  </si>
  <si>
    <t>MTU26 - Previsione in tutti i bandi, gli avvisi, le lettere di invito o nei contratti adottati di una clausola risolutiva del contratto a favore della stazione appaltante in caso di gravi inosservanze delle clausole contenute nei protocolli di legalità o nei patti di integrità.</t>
  </si>
  <si>
    <t>MTU27 - Misure di trasparenza volte a garantire la nomina di RP a soggetti in possesso dei requisiti di professionalità necessari.</t>
  </si>
  <si>
    <t>MTU28 - Pubblicazione di un avviso in cui la stazione appaltante rende nota l’intenzione di procedere a consultazioni preliminari di mercato per la redazione delle specifiche tecniche.</t>
  </si>
  <si>
    <t>MTU29 - Preventiva individuazione, mediante direttive e circolari interne, di procedure atte ad attestare il ricorrere dei presupposti legali per indire procedure negoziate o procedere ad affidamenti diretti da parte del RP.</t>
  </si>
  <si>
    <t>MTU30 - Predeterminazione nella determina a contrarre dei criteri che saranno utilizzati per l’individuazione delle imprese da invitare.</t>
  </si>
  <si>
    <t>MTU31 - Utilizzo di sistemi informatizzati per l’individuazione degli operatori da consultare.</t>
  </si>
  <si>
    <t>MTU32 - Direttive/linee guida interne, oggetto di pubblicazione, che disciplinino la procedura da seguire, improntata ai massimi livelli di trasparenza e pubblicità, anche con riguardo alla pubblicità delle sedute di gara e alla pubblicazione della determina a contrarre ai sensi dell’art. 37 del d.lgs. n. 33/2013.</t>
  </si>
  <si>
    <t>MTU33 - Check list di verifica degli adempimenti da porre in essere, anche in relazione alle direttive/linee guida interne adottate, da trasmettersi periodicamente al RPC.</t>
  </si>
  <si>
    <t>MTU34 - Previsione di procedure interne per la verifica del rispetto del principio di rotazione degli operatori economici presenti negli elenchi della stazione appaltante.</t>
  </si>
  <si>
    <t>…</t>
  </si>
  <si>
    <t>MTU35 - Obbligo di comunicare al RPC la presenza di ripetuti affidamenti ai medesimi operatori economici in un dato arco temporale (definito in modo congruo dalla stazione appaltante).</t>
  </si>
  <si>
    <t>MTU36 - Verifica puntuale da parte dell’ufficio acquisti della possibilità di accorpare le procedure di acquisizione di forniture, di affidamento dei servizi o di esecuzione dei lavori omogenei.</t>
  </si>
  <si>
    <t>MTU37 - Direttive/linee guida interne che introducano come criterio tendenziale modalità di aggiudicazione competitive ad evidenza pubblica ovvero affidamenti mediante cottimo fiduciario, con consultazione di almeno 5 operatori economici, anche per procedure di importo inferiore a 40.000 euro.</t>
  </si>
  <si>
    <t>MTU38 - Obbligo di effettuare l’avviso volontario per la trasparenza preventiva.</t>
  </si>
  <si>
    <t>MTU39 - Utilizzo di elenchi aperti di operatori economici con applicazione del principio della rotazione, previa fissazione di criteri generali per l’iscrizione.</t>
  </si>
  <si>
    <t>MTU40 - Accessibilità online della documentazione di gara e/o delle informazioni complementari rese; in caso di documentazione non accessibile online, predefinizione e pubblicazione delle modalità per acquisire la documentazione e/o le informazioni complementari.</t>
  </si>
  <si>
    <t>MTU41 - Pubblicazione del nominativo dei soggetti cui ricorrere in caso di ingiustificato ritardo o diniego dell’accesso ai documenti di gara.</t>
  </si>
  <si>
    <t>MTU42 - Direttive/linee guida interne che individuino in linea generale i termini (non minimi) da rispettare per la presentazione delle offerte e le formalità di motivazione e rendicontazione qualora si rendano necessari termini inferiori.</t>
  </si>
  <si>
    <t>MTU43 - Predisposizione di idonei ed inalterabili sistemi di protocollazione delle offerte (ad esempio prevedendo che, in caso di consegna a mano, l’attestazione di data e ora di arrivo avvenga in presenza di più funzionari riceventi; ovvero prevedendo piattaforme informatiche di gestione della gara).</t>
  </si>
  <si>
    <t>MTU44 - Direttive/linee guida interne per la corretta conservazione della documentazione di gara per un tempo congruo al fine di consentire verifiche successive, per la menzione nei verbali di gara delle specifiche cautele adottate a tutela dell’integrità e della conservazione delle buste contenenti l’offerta ed individuazione di appositi archivi (fisici e/o informatici).</t>
  </si>
  <si>
    <t>MTU45 - Obblighi di trasparenza/pubblicità delle nomine dei componenti delle commissioni e eventuali consulenti.</t>
  </si>
  <si>
    <t>MTU46 - Tenuta di albi ed elenchi di possibili componenti delle commissioni di gara suddivisi per professionalità.</t>
  </si>
  <si>
    <t>MTU47 - Scelta dei componenti delle commissioni, tra i soggetti in possesso dei necessari requisiti, mediante estrazione a sorte in un’ampia rosa di candidati.</t>
  </si>
  <si>
    <t>MTU48 - Sistemi di controllo incrociato sui provvedimenti di nomina di commissari e consulenti, anche prevedendo la rendicontazione periodica al RPC, almeno per contratti di importo rilevante, atti a far emergere l’eventuale frequente ricorrenza dei medesimi nominativi o di reclami/segnalazioni sulle nomine effettuate.</t>
  </si>
  <si>
    <t>MTU49 - Rilascio da parte dei commissari di dichiarazioni attestanti: a) l’esatta tipologia di impiego/lavoro, sia pubblico che privato, svolto negli ultimi 5 anni; b) di non svolgere o aver svolto «alcun’altra funzione o incarico tecnico o amministrativo relativamente al contratto del cui affidamento si tratta» (art. 84, co. 4, del Codice); c) se professionisti, di essere iscritti in albi professionali da almeno 10 anni (art. 84, co. 8, lett. a), del Codice); d) di non aver concorso, «in qualità di membri delle commissioni giudicatrici, con dolo o colpa grave accertati in sede giurisdizionale con sentenza non sospesa, all’approvazione di atti dichiarati illegittimi» (art. 84, co. 6, del Codice); e) di non trovarsi in conflitto di interesse con riguardo ai dipendenti della stazione appaltante per rapporti di coniugio, parentela o affinità o pregressi rapporti professionali; f) assenza di cause di incompatibilità con riferimento ai concorrenti alla gara, tenuto anche conto delle cause di astensione di cui all’articolo 51 c.p.c., richiamato dall’art. 84 del Codice.</t>
  </si>
  <si>
    <t>MTU50 - Introduzione di misure atte a documentare il procedimento di valutazione delle offerte anormalmente basse e di verifica della congruità dell’anomalia, specificando espressamente le motivazioni nel caso in cui, all’esito del procedimento di verifica, la stazione appaltante non abbia proceduto all’esclusione.</t>
  </si>
  <si>
    <t>MTU51 -  Nel caso in cui si riscontri un numero significativo di offerte simili o uguali o altri elementi, adeguata formalizzazione delle verifiche espletate in ordine a situazioni di controllo/collegamento/accordo tra i partecipanti alla gara, tali da poter determinare offerte “concordate”.</t>
  </si>
  <si>
    <t>MTU52 - Check list di controllo sul rispetto, per ciascuna gara, degli obblighi di tempestiva segnalazione all’ANAC in caso di accertata insussistenza dei requisiti di ordine generale e speciale in capo all’operatore economico.</t>
  </si>
  <si>
    <t>MTU53 -  Direttive interne che prevedano l’attivazione di verifiche di secondo livello in caso di paventato annullamento e/o revoca della gara.</t>
  </si>
  <si>
    <t>MTU54 - Obbligo di segnalazione agli organi di controllo interno di gare in cui sia presentata un’unica offerta valida/credibile.</t>
  </si>
  <si>
    <t>MTU55 - Audit interno sulla correttezza dei criteri di iscrizione degli operatori economici negli elenchi e negli albi al fine di accertare che consentano la massima apertura al mercato (ad esempio, verifica dell’insussistenza di limitazioni temporali per l’iscrizione) e sulla correttezza dei criteri di selezione dagli elenchi/albi al fine di garantirne l’oggettività.</t>
  </si>
  <si>
    <t>MTU56 - Rafforzamento dei meccanismi di monitoraggio dei rapporti con enti/soggetti, con i quali sono stati stipulati contratti, interessati a procedimenti di autorizzazione, concessione o erogazione di vantaggi economici, ai fini della verifica di eventuali relazioni di parentela o affinità con i dipendenti dell’area.</t>
  </si>
  <si>
    <t>MTU57 - Per le gare di importo più rilevante, acquisizione da parte del RP di una specifica dichiarazione, sottoscritta da ciascun componente della commissione giudicatrice, attestante l’insussistenza di cause di incompatibilità con l’impresa aggiudicataria della gara e con l’impresa seconda classificata, avendo riguardo anche a possibili collegamenti soggettivi e/o di parentela con i componenti dei relativi organi amministrativi e societari, con riferimento agli ultimi 5 anni.</t>
  </si>
  <si>
    <t>MTU58 - Obbligo di menzione nei verbali di gara delle specifiche cautele adottate a tutela dell’integrità e della conservazione delle buste contenenti l'offerta.</t>
  </si>
  <si>
    <t>MTU59 - Individuazione di appositi archivi (fisici e/o informatici) per la custodia della documentazione.</t>
  </si>
  <si>
    <t>MTU60 - Pubblicazione delle modalità di scelta, dei nominativi e della qualifica professionale dei componenti delle commissioni di gara.</t>
  </si>
  <si>
    <t>MTU61 - Pubblicazione sul sito internet della amministrazione, per estratto, dei punteggi attribuiti agli offerenti all’esito dell’aggiudicazione definitiva.</t>
  </si>
  <si>
    <t>MTU62 - Obbligo di preventiva pubblicazione online del calendario delle sedute di gara.</t>
  </si>
  <si>
    <t>MTU63 - Direttive interne che assicurino la collegialità nella verifica dei requisiti, sotto la responsabilità del dirigente dell’ufficio acquisti e la presenza dei funzionari dell’ufficio, coinvolgendoli nel rispetto del principio di rotazione.</t>
  </si>
  <si>
    <t>MTU64 - Check list di controllo sul rispetto degli adempimenti e formalità di comunicazione previsti dal Codice.</t>
  </si>
  <si>
    <t>MTU65 - Introduzione di un termine tempestivo di pubblicazione dei risultati della procedura di aggiudicazione.</t>
  </si>
  <si>
    <t>MTU66 - Formalizzazione e pubblicazione da parte dei funzionari e dirigenti che hanno partecipato alla gestione della procedura di gara di una dichiarazione attestante l’insussistenza di cause di incompatibilità con l’impresa aggiudicataria e con la seconda classificata, avendo riguardo anche a possibili collegamenti soggettivi e/o di parentela con i componenti dei relativi organi amministrativi e societari, con riferimento agli ultimi 5 anni.</t>
  </si>
  <si>
    <t>MTU67 - Check list relativa alla verifica dei tempi di esecuzione, da effettuarsi con cadenza prestabilita e trasmettersi al RPC e agli uffici di controllo interno al fine di attivare specifiche misure di intervento in caso di eccessivo allungamento dei tempi rispetto al cronoprogramma.</t>
  </si>
  <si>
    <t>MTU68 - Controllo sull’applicazione di eventuali penali per il ritardo.</t>
  </si>
  <si>
    <t>MTU69 - Fermi restando gli adempimenti formali previsti dalla normativa, previsione di una certificazione con valore interno, da inviarsi al RPC da parte del RP, che espliciti l’istruttoria interna condotta sulla legittimità della variante e sugli impatti economici e contrattuali della stessa (in particolare con riguardo alla congruità dei costi e tempi di esecuzione aggiuntivi, delle modifiche delle condizioni contrattuali, tempestività del processo di redazione ed approvazione della variante).</t>
  </si>
  <si>
    <t>MTU70 - Verifica del corretto assolvimento dell’obbligo di trasmissione all’ANAC delle varianti.</t>
  </si>
  <si>
    <t>MTU71 - Definizione di un adeguato flusso di comunicazioni al fine di consentire al RP ed al RPC di avere tempestiva conoscenza dell’osservanza degli adempimenti in materia di subappalto.</t>
  </si>
  <si>
    <t>MTU72 - In caso di subappalto, ove si tratti di società schermate da persone giuridiche estere o fiduciarie, obbligo di effettuare adeguate verifiche per identificare il titolare effettivo dell’impresa subappaltatrice in sede di autorizzazione del subappalto.</t>
  </si>
  <si>
    <t>MTU73 - Per opere di importo rilevante, pubblicazione online di rapporti periodici che sintetizzino, in modo chiaro ed intellegibile, l’andamento del contratto rispetto a tempi, costi e modalità preventivate in modo da favorire la più ampia informazione possibile.</t>
  </si>
  <si>
    <t>MTU74 - Pubblicazione, contestualmente alla loro adozione e almeno per tutta la durata del contratto, dei provvedimenti di adozione delle varianti.</t>
  </si>
  <si>
    <t>MTU75 - Fermo restando l’obbligo di oscurare i dati personali, relativi al segreto industriale o commerciale, pubblicazione degli accordi bonari e delle transazioni.</t>
  </si>
  <si>
    <t>MTU76 - Effettuazione di un report periodico (ad esempio semestrale), da parte dell’ufficio contratti, al fine di rendicontare agli uffici di controllo interno di gestione le procedure di gara espletate, con evidenza degli elementi di maggiore rilievo (quali importo, tipologia di procedura, numero di partecipanti ammessi e esclusi, durata del procedura, ricorrenza dei medesimi aggiudicatari, etc.) in modo che sia facilmente intellegibile il tipo di procedura adottata, le commissioni di gara deliberanti, le modalità di aggiudicazione, i pagamenti effettuati e le date degli stessi, le eventuali riserve riconosciute nonché tutti gli altri parametri utili per individuare l’iter procedurale seguito.</t>
  </si>
  <si>
    <t>MTU77 - Per procedure negoziate/affidamenti diretti, pubblicazione di report periodici da parte dell’Ufficio acquisti in cui, per ciascun affidamento, sono evidenziati: le ragioni che hanno determinato l’affidamento; i nominativi degli operatori economici eventualmente invitati a presentare l’offerta e i relativi criteri di individuazione; il nominativo dell’impresa affidataria e i relativi criteri di scelta; gli eventuali altri contratti stipulati con la medesima impresa e la procedura di affidamento; un prospetto riepilogativo di tutti gli eventuali contratti, stipulati con altri operatori economici, aventi ad oggetto lavori, servizi o forniture identici, analoghi o similari.</t>
  </si>
  <si>
    <t>MTU78 - Pubblicazione del report periodico sulle procedure di gara espletate sul sito della stazione appaltante.</t>
  </si>
  <si>
    <t>MTU79 - Predisposizione e pubblicazione di elenchi aperti di soggetti in possesso dei requisiti per la nomina dei collaudatori, da selezionare di volta in volta tramite sorteggio.</t>
  </si>
  <si>
    <t>MTU80 - Pubblicazione delle modalità di scelta, dei nominativi e della qualifica professionale dei componenti delle commissioni di collaudo.</t>
  </si>
  <si>
    <t>MTU81 - Predisposizione di sistemi di controlli incrociati, all’interno della stazione appaltante, sui provvedimenti di nomina dei collaudatori per verificarne le competenze e la rotazione.</t>
  </si>
  <si>
    <t>Indici di valutazione della probabilità (1)</t>
  </si>
  <si>
    <t>Indici di valutazione dell'impatto (2)</t>
  </si>
  <si>
    <t>Controlli (3)</t>
  </si>
  <si>
    <t>Discrezionalità</t>
  </si>
  <si>
    <t>Impatto organizzativo</t>
  </si>
  <si>
    <t>Il processo è discrezionale?</t>
  </si>
  <si>
    <r>
      <rPr>
        <b/>
        <sz val="10"/>
        <rFont val="Arial"/>
        <family val="2"/>
        <charset val="1"/>
      </rPr>
      <t xml:space="preserve">Rispetto al totale del personale impiegato nel singolo servizio </t>
    </r>
    <r>
      <rPr>
        <sz val="10"/>
        <rFont val="Arial"/>
        <family val="2"/>
        <charset val="1"/>
      </rPr>
      <t xml:space="preserve">(unità organizzativa semplice) </t>
    </r>
    <r>
      <rPr>
        <b/>
        <sz val="10"/>
        <rFont val="Arial"/>
        <family val="2"/>
        <charset val="1"/>
      </rPr>
      <t>competente a svolgere il processo</t>
    </r>
    <r>
      <rPr>
        <sz val="10"/>
        <rFont val="Arial"/>
        <family val="2"/>
        <charset val="1"/>
      </rPr>
      <t xml:space="preserve"> (o la fase del processo di competenza della p.a.) </t>
    </r>
    <r>
      <rPr>
        <b/>
        <u/>
        <sz val="10"/>
        <rFont val="Arial"/>
        <family val="2"/>
        <charset val="1"/>
      </rPr>
      <t>nell'ambito della singola p.a.</t>
    </r>
    <r>
      <rPr>
        <b/>
        <sz val="10"/>
        <rFont val="Arial"/>
        <family val="2"/>
        <charset val="1"/>
      </rPr>
      <t xml:space="preserve">, quale percentuale di personale è impiegata nel processo? </t>
    </r>
    <r>
      <rPr>
        <sz val="10"/>
        <rFont val="Arial"/>
        <family val="2"/>
        <charset val="1"/>
      </rPr>
      <t>(se il processo coinvolge attività di più servizi nell'ambito della stessa p.a. occorre riferire la percentuale al personale impiegato nei servizi coinvolti)</t>
    </r>
  </si>
  <si>
    <t>Anche sulla base dell'esperienza, il tipo di controllo applicato sul processo è adeguato a neutralizzare il rischio?</t>
  </si>
  <si>
    <t>No, è del tutto vincolato</t>
  </si>
  <si>
    <t>Fino a circa il 20%</t>
  </si>
  <si>
    <t>Si, costituisce un efficace strumento di neutralizzazione</t>
  </si>
  <si>
    <t>E' parzialmente vincolato dalla legge e da atti amministrativi</t>
  </si>
  <si>
    <t>Fino a circa il 40%</t>
  </si>
  <si>
    <t>Si, è molto efficace</t>
  </si>
  <si>
    <t>E' parzialmente vincolato solo dalla legge</t>
  </si>
  <si>
    <t>Fino a circa il 60%</t>
  </si>
  <si>
    <t>Si, per una percentuale approssimativa del 50%</t>
  </si>
  <si>
    <t>E' parzialmente vincolato solo da atti amministrativi (regolamenti, direttive, circolari)</t>
  </si>
  <si>
    <t>Fino a circa il 80%</t>
  </si>
  <si>
    <t>Si, ma in minima parte</t>
  </si>
  <si>
    <t>E' altamente discrezionale</t>
  </si>
  <si>
    <t>Fino a circa il 100%</t>
  </si>
  <si>
    <t>No, il rischio rimane indifferente</t>
  </si>
  <si>
    <t>Rilevanza esterna</t>
  </si>
  <si>
    <t>Impatto economico</t>
  </si>
  <si>
    <t>Il processo produce effetti diretti all'esterno dell'amministrazione di riferimento?</t>
  </si>
  <si>
    <t>Nel corso deglI ultimi 5 anni sono state pronunciate sentenze della Corte dei Conti a carico di dipendenti (dirigenti e dipendenti) della p.a. di riferimento o sono state pronunciate sentenze di risarcimento del danno nei confronti della p.a. di riferimento per la medesima tipologia di evento o di tipologie analoghe?</t>
  </si>
  <si>
    <t>No, ha come destinatario finale un ufficio interno</t>
  </si>
  <si>
    <t>No</t>
  </si>
  <si>
    <t>Si, il risultato del processo è rivolto direttamente ad utenti esterni alla p.a. di riferimento</t>
  </si>
  <si>
    <t>Si</t>
  </si>
  <si>
    <t>Complessità del processo</t>
  </si>
  <si>
    <t>Impatto reputazionale</t>
  </si>
  <si>
    <t>Si tratta di un processo che comporta il coinvolgimento di più amministrazioni (esclusi i controlli) in fasi successive per il conseguimento del risultato?</t>
  </si>
  <si>
    <t>Nel corso degli ultimi 5 anni sono stati pubblicati su giornali o riviste articoli aventi ad oggetto il medesimo evento o eventi analoghi?</t>
  </si>
  <si>
    <t>No, il processo coinvolge una sola p.a.</t>
  </si>
  <si>
    <t>Si, il processo coinvolge più di 3 amministrazioni</t>
  </si>
  <si>
    <t>Non ne abbiamo memoria</t>
  </si>
  <si>
    <t>Si, il processo coinvolge più di 5 amministrazioni</t>
  </si>
  <si>
    <t>Si, sulla stampa locale</t>
  </si>
  <si>
    <t>Si, sulla stampa nazionale</t>
  </si>
  <si>
    <t>Si, sulla stampa locale e nazionale</t>
  </si>
  <si>
    <t>Si, sulla stampa locale, nazionale e internazionale</t>
  </si>
  <si>
    <t>Valore economico</t>
  </si>
  <si>
    <t>Impatto organizzativo, economico e sull'immagine</t>
  </si>
  <si>
    <t>Qual è l'impatto economico del processo?</t>
  </si>
  <si>
    <t>A quale livello può collocarsi il rischio dell'evento (livello apicale, livello intermedio o livello basso) ovvero la posizione/il ruolo che l'eventuale soggetto riveste nell'organizzazione è elevata, media o bassa?</t>
  </si>
  <si>
    <t>Ha rilevanza esclusivamente interna</t>
  </si>
  <si>
    <t>A livello di addetto</t>
  </si>
  <si>
    <t>Comporta l'attribuzione di vantaggi a soggetti esterni, ma di non particolare economico (es. concessione di borsa di studio per studenti)</t>
  </si>
  <si>
    <t>A livello di collaboratore o funzionario</t>
  </si>
  <si>
    <t>Comporta l'attribuzione di considerevoli vantaggi a soggetti esterni (es. affidamento di appalto)</t>
  </si>
  <si>
    <t>A livello di dirigente di ufficio non generale, ovvero di posizione apicale o di posizione organizzativa</t>
  </si>
  <si>
    <t>A livello di dirigente di ufficio generale</t>
  </si>
  <si>
    <t>A livello di capo dipartimento/segretario generale</t>
  </si>
  <si>
    <t>Frazionabilità del processo</t>
  </si>
  <si>
    <t>Il risultato finale del processo può essere raggiunto anche effettuando una pluralità di operazioni di entità economica ridotta che, considerate complessivamente, alla fine assicurano lo stesso risultato (es. pluralità di affidamenti ridotti)?</t>
  </si>
  <si>
    <t xml:space="preserve">Note: </t>
  </si>
  <si>
    <t>(1) Gli indici di probabilità sono stati indicati sulla base della valutazione del gruppo di lavoro</t>
  </si>
  <si>
    <t>(2) Gli indici di impatto sono stati stimati sulla base di dati oggettivi, ossia di quanto risulta all'amministrazione</t>
  </si>
  <si>
    <t>(3) Per il controllo si intende qualunque strumento di controllo utilizzato nella p.a. che sia confacente a ridurre la probabilità del rischio (e, quindi, sia il sistema dei controlli legali, come il controllo preventivo e il controllo di gestione, sia in altri meccanismi di controllo utilizzati nella p.a.). La valutazione sull'adeguatezza del controllo è stata fatta considerando il modo in cui il controllo funziona concretamente nella p.a.. Per la stima della probabilità, quindi, non rileva la previsione dell'esistenza in astratto del controllo, ma sull'efficacia in relazione al rischio considerato.</t>
  </si>
  <si>
    <t>VALORI E FREQUENZA DELLA PROBABILITA'</t>
  </si>
  <si>
    <t>VALORI E IMPORTANZA DELL'IMPATTO</t>
  </si>
  <si>
    <t>IL CONTROLLO COME CORREZIONE DELLA PROBABILITA' (Si veda Allegato 1 PNA pag. 27)</t>
  </si>
  <si>
    <t>Nessuna probabilità</t>
  </si>
  <si>
    <t>Nessun impatto</t>
  </si>
  <si>
    <t>Improbabile</t>
  </si>
  <si>
    <t>Marginale</t>
  </si>
  <si>
    <t>Poco probabile</t>
  </si>
  <si>
    <t>Minore</t>
  </si>
  <si>
    <t>Probabile</t>
  </si>
  <si>
    <t>Soglia</t>
  </si>
  <si>
    <t>Molto probabile</t>
  </si>
  <si>
    <t>Serio</t>
  </si>
  <si>
    <t>Altamente probabile</t>
  </si>
  <si>
    <t>Superiore</t>
  </si>
  <si>
    <t>VALUTAZIONE COMPLESSIVA DEL RISCHO</t>
  </si>
  <si>
    <t>VALUTAZIONE COMPLESSIVA DEL RISCHO CORRETTA</t>
  </si>
  <si>
    <t>Valore frequenza x Valore impatto</t>
  </si>
  <si>
    <t>Scheda rischio AREA A</t>
  </si>
  <si>
    <t>Grado di rischio</t>
  </si>
  <si>
    <t>Senza correzione in base ai controlli</t>
  </si>
  <si>
    <t>Valutazione del rischio</t>
  </si>
  <si>
    <t>EVENTO RISCHIOSO</t>
  </si>
  <si>
    <t>CATEGORIA DI EVENTO RISCHIOSO</t>
  </si>
  <si>
    <t>OBIETTIVO</t>
  </si>
  <si>
    <t>MISURE</t>
  </si>
  <si>
    <t xml:space="preserve">MISURE TRASVERSALI 
</t>
  </si>
  <si>
    <t>RESPONSABILE del sottoprocesso</t>
  </si>
  <si>
    <t>RESPONSABILE
dell'attuazione della misura</t>
  </si>
  <si>
    <t>TEMPI: 
termine per l'attuazione delle Misure</t>
  </si>
  <si>
    <t>Obbligatorie</t>
  </si>
  <si>
    <t>Ulteriori</t>
  </si>
  <si>
    <t>Prob.</t>
  </si>
  <si>
    <t>Creare un contesto sfavorevole alla corruzione
Ridurre le circostanze in cui si manifestino casi di corruzione</t>
  </si>
  <si>
    <t>Dott.ssa Maria Lucia Pilutti (RPCT)</t>
  </si>
  <si>
    <r>
      <rPr>
        <b/>
        <sz val="10"/>
        <rFont val="Arial"/>
        <family val="2"/>
        <charset val="1"/>
      </rPr>
      <t xml:space="preserve">MO1 + MT1: </t>
    </r>
    <r>
      <rPr>
        <sz val="10"/>
        <rFont val="Arial"/>
        <family val="2"/>
        <charset val="1"/>
      </rPr>
      <t>31/12/2020 PER QUANTO DI COMPETENZA DELL'ANNO</t>
    </r>
  </si>
  <si>
    <t>MT1 - Trasparenza: misure obbligatorie indicate nel P.T.P.C.T.</t>
  </si>
  <si>
    <r>
      <rPr>
        <b/>
        <sz val="10"/>
        <rFont val="Arial"/>
        <family val="2"/>
        <charset val="1"/>
      </rPr>
      <t>MO2</t>
    </r>
    <r>
      <rPr>
        <sz val="10"/>
        <rFont val="Arial"/>
        <family val="2"/>
        <charset val="1"/>
      </rPr>
      <t xml:space="preserve">: 31/12/2020
</t>
    </r>
    <r>
      <rPr>
        <b/>
        <sz val="10"/>
        <rFont val="Arial"/>
        <family val="2"/>
        <charset val="1"/>
      </rPr>
      <t>MT1</t>
    </r>
    <r>
      <rPr>
        <sz val="10"/>
        <rFont val="Arial"/>
        <family val="2"/>
        <charset val="1"/>
      </rPr>
      <t>: 31/12/2020 PER QUANTO DI COMPETENZA DELL'ANNO</t>
    </r>
  </si>
  <si>
    <t>Impatto</t>
  </si>
  <si>
    <r>
      <rPr>
        <b/>
        <sz val="10"/>
        <rFont val="Arial"/>
        <family val="2"/>
        <charset val="1"/>
      </rPr>
      <t>MO2</t>
    </r>
    <r>
      <rPr>
        <sz val="10"/>
        <rFont val="Arial"/>
        <family val="2"/>
        <charset val="1"/>
      </rPr>
      <t>: 31/12/2020</t>
    </r>
  </si>
  <si>
    <r>
      <rPr>
        <b/>
        <sz val="10"/>
        <rFont val="Arial"/>
        <family val="2"/>
        <charset val="1"/>
      </rPr>
      <t>MO3</t>
    </r>
    <r>
      <rPr>
        <sz val="10"/>
        <rFont val="Arial"/>
        <family val="2"/>
        <charset val="1"/>
      </rPr>
      <t>:  DEFINIZIONE CRITERI DI ROTAZIONE ENTRO 31/12/2020</t>
    </r>
  </si>
  <si>
    <r>
      <rPr>
        <b/>
        <sz val="10"/>
        <color rgb="FF000000"/>
        <rFont val="Arial"/>
        <family val="2"/>
        <charset val="1"/>
      </rPr>
      <t>MO4</t>
    </r>
    <r>
      <rPr>
        <sz val="10"/>
        <color rgb="FF000000"/>
        <rFont val="Arial"/>
        <family val="2"/>
        <charset val="1"/>
      </rPr>
      <t xml:space="preserve">: MISURA DISCIPLINATA NEL CODICE DI COMPORTAMENTO DA APPROVARE ENTRO 31/12/2020   </t>
    </r>
  </si>
  <si>
    <t>Controlli</t>
  </si>
  <si>
    <r>
      <rPr>
        <b/>
        <sz val="10"/>
        <color rgb="FF000000"/>
        <rFont val="Arial"/>
        <family val="2"/>
        <charset val="1"/>
      </rPr>
      <t>MO11</t>
    </r>
    <r>
      <rPr>
        <sz val="10"/>
        <color rgb="FF000000"/>
        <rFont val="Arial"/>
        <family val="2"/>
        <charset val="1"/>
      </rPr>
      <t>: IN ATTUAZIONE SECONDO LE NECESSITA’ DI FORMAZIONE CHE EMERGONO IN CORSO D’ANNO</t>
    </r>
  </si>
  <si>
    <r>
      <rPr>
        <b/>
        <sz val="10"/>
        <rFont val="Arial"/>
        <family val="2"/>
        <charset val="1"/>
      </rPr>
      <t>MO1 + MT1</t>
    </r>
    <r>
      <rPr>
        <sz val="10"/>
        <rFont val="Arial"/>
        <family val="2"/>
        <charset val="1"/>
      </rPr>
      <t>: 31/12/2020 PER QUANTO DI COMPETENZA DELL'ANNO</t>
    </r>
  </si>
  <si>
    <r>
      <rPr>
        <b/>
        <sz val="10"/>
        <rFont val="Arial"/>
        <family val="2"/>
        <charset val="1"/>
      </rPr>
      <t>MO3</t>
    </r>
    <r>
      <rPr>
        <sz val="10"/>
        <rFont val="Arial"/>
        <family val="2"/>
        <charset val="1"/>
      </rPr>
      <t xml:space="preserve">:  DEFINIZIONE CRITERI DI ROTAZIONE ENTRO 31/12/2020
</t>
    </r>
    <r>
      <rPr>
        <b/>
        <sz val="10"/>
        <rFont val="Arial"/>
        <family val="2"/>
        <charset val="1"/>
      </rPr>
      <t>MT1</t>
    </r>
    <r>
      <rPr>
        <sz val="10"/>
        <rFont val="Arial"/>
        <family val="2"/>
        <charset val="1"/>
      </rPr>
      <t>: 31/12/2020 PER QUANTO DI COMPETENZA DELL'ANNO</t>
    </r>
  </si>
  <si>
    <r>
      <rPr>
        <b/>
        <sz val="10"/>
        <rFont val="Arial"/>
        <family val="2"/>
        <charset val="1"/>
      </rPr>
      <t xml:space="preserve">MO3: </t>
    </r>
    <r>
      <rPr>
        <sz val="10"/>
        <rFont val="Arial"/>
        <family val="2"/>
        <charset val="1"/>
      </rPr>
      <t>DEFINIZIONE CRITERI DI ROTAZIONE ENTRO 31/12/2020</t>
    </r>
  </si>
  <si>
    <r>
      <rPr>
        <b/>
        <sz val="10"/>
        <color rgb="FF000000"/>
        <rFont val="Arial"/>
        <family val="2"/>
      </rPr>
      <t>MO11</t>
    </r>
    <r>
      <rPr>
        <sz val="10"/>
        <color rgb="FF000000"/>
        <rFont val="Arial"/>
        <family val="2"/>
      </rPr>
      <t>: IN ATTUAZIONE SECONDO LE NECESSITA’ DI FORMAZIONE CHE EMERGONO IN CORSO D’ANNO</t>
    </r>
  </si>
  <si>
    <r>
      <rPr>
        <b/>
        <sz val="10"/>
        <rFont val="Arial"/>
        <family val="2"/>
        <charset val="1"/>
      </rPr>
      <t>MO3:</t>
    </r>
    <r>
      <rPr>
        <sz val="10"/>
        <rFont val="Arial"/>
        <family val="2"/>
        <charset val="1"/>
      </rPr>
      <t xml:space="preserve"> DEFINIZIONE CRITERI DI ROTAZIONE ENTRO 31/12/2020
</t>
    </r>
    <r>
      <rPr>
        <b/>
        <sz val="10"/>
        <rFont val="Arial"/>
        <family val="2"/>
        <charset val="1"/>
      </rPr>
      <t xml:space="preserve">MT1: </t>
    </r>
    <r>
      <rPr>
        <sz val="10"/>
        <rFont val="Arial"/>
        <family val="2"/>
        <charset val="1"/>
      </rPr>
      <t>31/12/2020 PER QUANTO DI COMPETENZA DELL'ANNO</t>
    </r>
  </si>
  <si>
    <r>
      <rPr>
        <b/>
        <sz val="10"/>
        <rFont val="Arial"/>
        <family val="2"/>
        <charset val="1"/>
      </rPr>
      <t>MO2:</t>
    </r>
    <r>
      <rPr>
        <sz val="10"/>
        <rFont val="Arial"/>
        <family val="2"/>
        <charset val="1"/>
      </rPr>
      <t xml:space="preserve"> 31/12/2020</t>
    </r>
  </si>
  <si>
    <r>
      <rPr>
        <b/>
        <sz val="10"/>
        <rFont val="Arial"/>
        <family val="2"/>
        <charset val="1"/>
      </rPr>
      <t>MT1:</t>
    </r>
    <r>
      <rPr>
        <sz val="10"/>
        <rFont val="Arial"/>
        <family val="2"/>
        <charset val="1"/>
      </rPr>
      <t xml:space="preserve"> 31/12/2020 PER QUANTO DI COMPETENZA DELL'ANNO</t>
    </r>
  </si>
  <si>
    <r>
      <rPr>
        <b/>
        <sz val="10"/>
        <rFont val="Arial"/>
        <family val="2"/>
        <charset val="1"/>
      </rPr>
      <t xml:space="preserve">Indici di valutazione della probabilità (1)
</t>
    </r>
    <r>
      <rPr>
        <b/>
        <sz val="8"/>
        <color rgb="FFFF0000"/>
        <rFont val="Arial"/>
        <family val="2"/>
        <charset val="1"/>
      </rPr>
      <t>(mantenere solo il valore corrispondente alla risposta, cancellando gli altri)</t>
    </r>
  </si>
  <si>
    <r>
      <rPr>
        <b/>
        <sz val="10"/>
        <rFont val="Arial"/>
        <family val="2"/>
        <charset val="1"/>
      </rPr>
      <t xml:space="preserve">Indici di valutazione dell'impatto (2)
</t>
    </r>
    <r>
      <rPr>
        <b/>
        <sz val="8"/>
        <color rgb="FFFF0000"/>
        <rFont val="Arial"/>
        <family val="2"/>
        <charset val="1"/>
      </rPr>
      <t>(mantenere solo il valore corrispondente alla risposta, cancellando gli altri)</t>
    </r>
  </si>
  <si>
    <r>
      <rPr>
        <b/>
        <sz val="10"/>
        <rFont val="Arial"/>
        <family val="2"/>
        <charset val="1"/>
      </rPr>
      <t xml:space="preserve">Controlli (3)
</t>
    </r>
    <r>
      <rPr>
        <b/>
        <sz val="8"/>
        <color rgb="FFFF0000"/>
        <rFont val="Arial"/>
        <family val="2"/>
        <charset val="1"/>
      </rPr>
      <t>(mantenere solo il valore corrispondente alla risposta, cancellando gli altri)</t>
    </r>
  </si>
  <si>
    <t>E' parzialmente vincolato dalle legge e da atti amministrativi</t>
  </si>
  <si>
    <t>E' parzialmente vincolato solo dalle legge</t>
  </si>
  <si>
    <t>Comporta l'attribuzione di vantaggi a soggetti esterni, ma di non particolare rilievo economico (es. concessione di borsa di studio per studenti)</t>
  </si>
  <si>
    <t>A livello di collaborazione o funzionario</t>
  </si>
  <si>
    <t xml:space="preserve">Indici di valutazione della probabilità (1)
</t>
  </si>
  <si>
    <t xml:space="preserve">Indici di valutazione dell'impatto (2)
</t>
  </si>
  <si>
    <t xml:space="preserve">Controlli (3)
</t>
  </si>
  <si>
    <t>Scheda rischio AREA B</t>
  </si>
  <si>
    <t>MO1 - trasparenza                           
MO2 - codice di comportamento 
MO11 - formazione del personale</t>
  </si>
  <si>
    <r>
      <rPr>
        <b/>
        <sz val="10"/>
        <rFont val="Arial"/>
        <family val="2"/>
        <charset val="1"/>
      </rPr>
      <t xml:space="preserve">MO1 + MT1: </t>
    </r>
    <r>
      <rPr>
        <sz val="10"/>
        <rFont val="Arial"/>
        <family val="2"/>
        <charset val="1"/>
      </rPr>
      <t xml:space="preserve">31/12/2020 PER QUANTO DI COMPETENZA DELL'ANNO
</t>
    </r>
    <r>
      <rPr>
        <b/>
        <sz val="10"/>
        <rFont val="Arial"/>
        <family val="2"/>
        <charset val="1"/>
      </rPr>
      <t>MO2</t>
    </r>
    <r>
      <rPr>
        <sz val="10"/>
        <rFont val="Arial"/>
        <family val="2"/>
        <charset val="1"/>
      </rPr>
      <t xml:space="preserve">: 31/12/2020
</t>
    </r>
    <r>
      <rPr>
        <b/>
        <sz val="10"/>
        <color rgb="FF000000"/>
        <rFont val="Arial"/>
        <family val="2"/>
      </rPr>
      <t>MO11</t>
    </r>
    <r>
      <rPr>
        <sz val="10"/>
        <color rgb="FF000000"/>
        <rFont val="Arial"/>
        <family val="2"/>
      </rPr>
      <t>: IN ATTUAZIONE SECONDO LE NECESSITA’ DI FORMAZIONE CHE EMERGONO IN CORSO D’ANNO</t>
    </r>
  </si>
  <si>
    <t>MO1 - trasparenza                            MO2 - codice di comportamento dell'ente</t>
  </si>
  <si>
    <t xml:space="preserve">MT1 - Trasparenza: misure obbligatorie indicate nel P.T.P.C.T.                               MT2 - Automazione dei processi                        </t>
  </si>
  <si>
    <r>
      <rPr>
        <b/>
        <sz val="10"/>
        <rFont val="Arial"/>
        <family val="2"/>
        <charset val="1"/>
      </rPr>
      <t xml:space="preserve">MO1 + MT1: </t>
    </r>
    <r>
      <rPr>
        <sz val="10"/>
        <rFont val="Arial"/>
        <family val="2"/>
        <charset val="1"/>
      </rPr>
      <t xml:space="preserve">31/12/2020 PER QUANTO DI COMPETENZA DELL'ANNO
</t>
    </r>
    <r>
      <rPr>
        <b/>
        <sz val="10"/>
        <rFont val="Arial"/>
        <family val="2"/>
        <charset val="1"/>
      </rPr>
      <t>MO2:</t>
    </r>
    <r>
      <rPr>
        <sz val="10"/>
        <rFont val="Arial"/>
        <family val="2"/>
        <charset val="1"/>
      </rPr>
      <t xml:space="preserve"> 31/12/2020   
</t>
    </r>
    <r>
      <rPr>
        <b/>
        <sz val="10"/>
        <rFont val="Arial"/>
        <family val="2"/>
        <charset val="1"/>
      </rPr>
      <t>MT2</t>
    </r>
    <r>
      <rPr>
        <sz val="10"/>
        <rFont val="Arial"/>
        <family val="2"/>
        <charset val="1"/>
      </rPr>
      <t>: GIA' IN APPLICAZIONE</t>
    </r>
  </si>
  <si>
    <t>MO4 - astensione in caso di conflitto di interesse                                           MO1 - trasparenza                            MO2 - codice di comportamento dell'ente                                           MO10 - sistemi di tutela del dipendente che effettua segnalazioni di llecito (cd. whistleblower)</t>
  </si>
  <si>
    <t>MT1 - Trasparenza: misure obbligatorie indicate nel P.T.P.C.T                           
MT2 - Automazione dei processi</t>
  </si>
  <si>
    <r>
      <rPr>
        <b/>
        <sz val="10"/>
        <rFont val="Arial"/>
        <family val="2"/>
        <charset val="1"/>
      </rPr>
      <t xml:space="preserve">MO1 + MT1: </t>
    </r>
    <r>
      <rPr>
        <sz val="10"/>
        <rFont val="Arial"/>
        <family val="2"/>
        <charset val="1"/>
      </rPr>
      <t xml:space="preserve">31/12/2020 PER QUANTO DI COMPETENZA DELL'ANNO
</t>
    </r>
    <r>
      <rPr>
        <b/>
        <sz val="10"/>
        <rFont val="Arial"/>
        <family val="2"/>
        <charset val="1"/>
      </rPr>
      <t>MO2:</t>
    </r>
    <r>
      <rPr>
        <sz val="10"/>
        <rFont val="Arial"/>
        <family val="2"/>
        <charset val="1"/>
      </rPr>
      <t xml:space="preserve"> 31/12/2020    
</t>
    </r>
    <r>
      <rPr>
        <b/>
        <sz val="10"/>
        <rFont val="Arial"/>
        <family val="2"/>
        <charset val="1"/>
      </rPr>
      <t>MT2</t>
    </r>
    <r>
      <rPr>
        <sz val="10"/>
        <rFont val="Arial"/>
        <family val="2"/>
        <charset val="1"/>
      </rPr>
      <t xml:space="preserve">: GIA' IN APPLICAZIONE 
</t>
    </r>
    <r>
      <rPr>
        <sz val="10"/>
        <color rgb="FF000000"/>
        <rFont val="Arial"/>
        <family val="2"/>
        <charset val="1"/>
      </rPr>
      <t xml:space="preserve">
</t>
    </r>
    <r>
      <rPr>
        <b/>
        <sz val="10"/>
        <color rgb="FF000000"/>
        <rFont val="Arial"/>
        <family val="2"/>
      </rPr>
      <t>MO4</t>
    </r>
    <r>
      <rPr>
        <sz val="10"/>
        <color rgb="FF000000"/>
        <rFont val="Arial"/>
        <family val="2"/>
      </rPr>
      <t xml:space="preserve">: MISURA DISCIPLINATA NEL CODICE DI COMPORTAMENTO DA APPROVARE ENTRO 31/12/2020 </t>
    </r>
    <r>
      <rPr>
        <b/>
        <sz val="10"/>
        <color rgb="FF000000"/>
        <rFont val="Arial"/>
        <family val="2"/>
        <charset val="1"/>
      </rPr>
      <t>M10:</t>
    </r>
    <r>
      <rPr>
        <sz val="10"/>
        <color rgb="FF000000"/>
        <rFont val="Arial"/>
        <family val="2"/>
        <charset val="1"/>
      </rPr>
      <t xml:space="preserve"> MISURA DISCIPLINATA NEL CODICE DI COMPORTAMENTO DA APPROVARE ENTRO 31/12/2020 </t>
    </r>
  </si>
  <si>
    <t>MO4 - astensione in caso di conflitto di interesse                                           MO1 - trasparenza                            MO2 - codice di comportamento dell'ente</t>
  </si>
  <si>
    <r>
      <rPr>
        <b/>
        <sz val="10"/>
        <rFont val="Arial"/>
        <family val="2"/>
        <charset val="1"/>
      </rPr>
      <t xml:space="preserve">MO1 + MT1: </t>
    </r>
    <r>
      <rPr>
        <sz val="10"/>
        <rFont val="Arial"/>
        <family val="2"/>
        <charset val="1"/>
      </rPr>
      <t xml:space="preserve">31/12/2020 PER </t>
    </r>
    <r>
      <rPr>
        <sz val="10"/>
        <color rgb="FF000000"/>
        <rFont val="Arial"/>
        <family val="2"/>
        <charset val="1"/>
      </rPr>
      <t xml:space="preserve">QUANTO DI COMPETENZA DELL'ANNO
</t>
    </r>
    <r>
      <rPr>
        <b/>
        <sz val="10"/>
        <color rgb="FF000000"/>
        <rFont val="Arial"/>
        <family val="2"/>
        <charset val="1"/>
      </rPr>
      <t>MO2:</t>
    </r>
    <r>
      <rPr>
        <sz val="10"/>
        <color rgb="FF000000"/>
        <rFont val="Arial"/>
        <family val="2"/>
        <charset val="1"/>
      </rPr>
      <t xml:space="preserve"> 31/12/2020   
</t>
    </r>
    <r>
      <rPr>
        <b/>
        <sz val="10"/>
        <color rgb="FF000000"/>
        <rFont val="Arial"/>
        <family val="2"/>
        <charset val="1"/>
      </rPr>
      <t>MO4</t>
    </r>
    <r>
      <rPr>
        <sz val="10"/>
        <color rgb="FF000000"/>
        <rFont val="Arial"/>
        <family val="2"/>
        <charset val="1"/>
      </rPr>
      <t xml:space="preserve">:MISURA DISCIPLINATA NEL CODICE DI COMPORTAMENTO DA APPROVARE ENTRO 31/12/2020 </t>
    </r>
  </si>
  <si>
    <r>
      <rPr>
        <sz val="10"/>
        <rFont val="Arial"/>
        <family val="2"/>
        <charset val="1"/>
      </rPr>
      <t xml:space="preserve">MO1 - trasparenza                            MO2 - codice di comportamento dell'ente                                               </t>
    </r>
    <r>
      <rPr>
        <sz val="10"/>
        <color rgb="FF000000"/>
        <rFont val="Arial"/>
        <family val="2"/>
        <charset val="1"/>
      </rPr>
      <t>MT4 - Monitoraggio sul rispetto dei tempi medi procedimentali</t>
    </r>
  </si>
  <si>
    <r>
      <rPr>
        <b/>
        <sz val="10"/>
        <rFont val="Arial"/>
        <family val="2"/>
        <charset val="1"/>
      </rPr>
      <t>MO1:</t>
    </r>
    <r>
      <rPr>
        <sz val="10"/>
        <rFont val="Arial"/>
        <family val="2"/>
        <charset val="1"/>
      </rPr>
      <t xml:space="preserve"> 31/12/2020 PER QUANTO DI COMPETENZA DELL'ANNO
</t>
    </r>
    <r>
      <rPr>
        <b/>
        <sz val="10"/>
        <rFont val="Arial"/>
        <family val="2"/>
        <charset val="1"/>
      </rPr>
      <t>MO2</t>
    </r>
    <r>
      <rPr>
        <sz val="10"/>
        <rFont val="Arial"/>
        <family val="2"/>
        <charset val="1"/>
      </rPr>
      <t xml:space="preserve">: 31/12/2020   
</t>
    </r>
    <r>
      <rPr>
        <b/>
        <sz val="10"/>
        <color rgb="FF000000"/>
        <rFont val="Arial"/>
        <family val="2"/>
        <charset val="1"/>
      </rPr>
      <t>MT4</t>
    </r>
    <r>
      <rPr>
        <sz val="10"/>
        <color rgb="FF000000"/>
        <rFont val="Arial"/>
        <family val="2"/>
        <charset val="1"/>
      </rPr>
      <t>: 31/07/2020</t>
    </r>
  </si>
  <si>
    <r>
      <rPr>
        <b/>
        <sz val="10"/>
        <rFont val="Arial"/>
        <family val="2"/>
        <charset val="1"/>
      </rPr>
      <t>MT1</t>
    </r>
    <r>
      <rPr>
        <sz val="10"/>
        <rFont val="Arial"/>
        <family val="2"/>
        <charset val="1"/>
      </rPr>
      <t xml:space="preserve">: 31/12/2020 PER QUANTO DI COMPETENZA DELL'ANNO
</t>
    </r>
    <r>
      <rPr>
        <b/>
        <sz val="10"/>
        <color rgb="FF000000"/>
        <rFont val="Arial"/>
        <family val="2"/>
      </rPr>
      <t>MO11</t>
    </r>
    <r>
      <rPr>
        <sz val="10"/>
        <color rgb="FF000000"/>
        <rFont val="Arial"/>
        <family val="2"/>
      </rPr>
      <t>: IN ATTUAZIONE SECONDO LE NECESSITA’ DI FORMAZIONE CHE EMERGONO IN CORSO D’ANNO</t>
    </r>
  </si>
  <si>
    <t>Scheda rischio AREA D</t>
  </si>
  <si>
    <t>MO4 - astensione in caso di conflitto di interesse                                             MO1 - trasparenza                                MO2 - codice di comportamento dell'ente                                           MO11 - formazione del personale</t>
  </si>
  <si>
    <t xml:space="preserve">Dott. Iwan Ottogalli -  Dott. Tiziano Giacomello - Dott.ssa Raffaella del Bene - - Dott.ssa Elisabetta Lesizza (nel rispetto delle disposizioni della determina del Direttore n. 51/2019 "DESIGNAZIONE RESPONSABILITÀ DEL PROCEDIMENTO E DELLE ISTRUTTORIE – CONTRIBUTI E CARBURANTI – TERRITORIO DELLA PREESISTENTE PROVINCIA DI UDINE”)   </t>
  </si>
  <si>
    <t xml:space="preserve">Dott.ssa Maria Lucia Pilutti RPCT </t>
  </si>
  <si>
    <r>
      <rPr>
        <b/>
        <sz val="10"/>
        <rFont val="Arial"/>
        <family val="2"/>
        <charset val="1"/>
      </rPr>
      <t>MO1</t>
    </r>
    <r>
      <rPr>
        <sz val="10"/>
        <rFont val="Arial"/>
        <family val="2"/>
        <charset val="1"/>
      </rPr>
      <t xml:space="preserve">:  31/12/2020 PER QUANTO DI COMPETENZA DELL'ANNO
</t>
    </r>
    <r>
      <rPr>
        <b/>
        <sz val="10"/>
        <rFont val="Arial"/>
        <family val="2"/>
        <charset val="1"/>
      </rPr>
      <t>MO2</t>
    </r>
    <r>
      <rPr>
        <sz val="10"/>
        <rFont val="Arial"/>
        <family val="2"/>
        <charset val="1"/>
      </rPr>
      <t xml:space="preserve">:  31/12/2020   </t>
    </r>
    <r>
      <rPr>
        <sz val="10"/>
        <color rgb="FFFF0000"/>
        <rFont val="Arial"/>
        <family val="2"/>
        <charset val="1"/>
      </rPr>
      <t xml:space="preserve">                                                                   
</t>
    </r>
    <r>
      <rPr>
        <b/>
        <sz val="10"/>
        <color rgb="FF000000"/>
        <rFont val="Arial"/>
        <family val="2"/>
        <charset val="1"/>
      </rPr>
      <t xml:space="preserve">MO4: </t>
    </r>
    <r>
      <rPr>
        <sz val="10"/>
        <color rgb="FF000000"/>
        <rFont val="Arial"/>
        <family val="2"/>
        <charset val="1"/>
      </rPr>
      <t>MISURA DISCIPLINATA NEL CODICE DI COMPORTAMENTO DA APPROVARE ENTRO 31/12/2020</t>
    </r>
    <r>
      <rPr>
        <sz val="10"/>
        <color rgb="FFFF0000"/>
        <rFont val="Arial"/>
        <family val="2"/>
        <charset val="1"/>
      </rPr>
      <t xml:space="preserve">                                                            </t>
    </r>
    <r>
      <rPr>
        <b/>
        <sz val="10"/>
        <color rgb="FF000000"/>
        <rFont val="Arial"/>
        <family val="2"/>
      </rPr>
      <t>MO11</t>
    </r>
    <r>
      <rPr>
        <sz val="10"/>
        <color rgb="FF000000"/>
        <rFont val="Arial"/>
        <family val="2"/>
      </rPr>
      <t>: IN ATTUAZIONE SECONDO LE NECESSITA’ DI FORMAZIONE CHE EMERGONO IN CORSO D’ANNO</t>
    </r>
  </si>
  <si>
    <t>CR 1 Pilotamento delle procedure</t>
  </si>
  <si>
    <t>MO3 - rotazione del personale            MO1 - trasparenza                                MO2 - codice di comportamento dell'ente                                           MO11 - formazione del personale</t>
  </si>
  <si>
    <t>MT4 - Monitoraggio sul rispetto dei tempi medi procedimentali          MT2 - Automazione dei processi</t>
  </si>
  <si>
    <r>
      <rPr>
        <b/>
        <sz val="10"/>
        <rFont val="Arial"/>
        <family val="2"/>
        <charset val="1"/>
      </rPr>
      <t>MO3:</t>
    </r>
    <r>
      <rPr>
        <sz val="10"/>
        <rFont val="Arial"/>
        <family val="2"/>
        <charset val="1"/>
      </rPr>
      <t xml:space="preserve"> DEFINIZIONE CRITERI DI ROTAZIONE ENTRO 31/12/2020
</t>
    </r>
    <r>
      <rPr>
        <b/>
        <sz val="10"/>
        <rFont val="Arial"/>
        <family val="2"/>
        <charset val="1"/>
      </rPr>
      <t>MO1:</t>
    </r>
    <r>
      <rPr>
        <sz val="10"/>
        <rFont val="Arial"/>
        <family val="2"/>
        <charset val="1"/>
      </rPr>
      <t xml:space="preserve">  31/12/2020 PER QUANTO DI COMPETENZA DELL'ANNO
</t>
    </r>
    <r>
      <rPr>
        <b/>
        <sz val="10"/>
        <rFont val="Arial"/>
        <family val="2"/>
        <charset val="1"/>
      </rPr>
      <t>MO2:</t>
    </r>
    <r>
      <rPr>
        <sz val="10"/>
        <rFont val="Arial"/>
        <family val="2"/>
        <charset val="1"/>
      </rPr>
      <t xml:space="preserve">  31/12/2020   </t>
    </r>
    <r>
      <rPr>
        <sz val="10"/>
        <color rgb="FFFF0000"/>
        <rFont val="Arial"/>
        <family val="2"/>
        <charset val="1"/>
      </rPr>
      <t xml:space="preserve">    
</t>
    </r>
    <r>
      <rPr>
        <b/>
        <sz val="10"/>
        <color rgb="FF000000"/>
        <rFont val="Arial"/>
        <family val="2"/>
      </rPr>
      <t>MO11</t>
    </r>
    <r>
      <rPr>
        <sz val="10"/>
        <color rgb="FF000000"/>
        <rFont val="Arial"/>
        <family val="2"/>
      </rPr>
      <t>: IN ATTUAZIONE SECONDO LE NECESSITA’ DI FORMAZIONE CHE EMERGONO IN CORSO D’ANNO</t>
    </r>
    <r>
      <rPr>
        <sz val="10"/>
        <color rgb="FF000000"/>
        <rFont val="Arial"/>
        <family val="2"/>
        <charset val="1"/>
      </rPr>
      <t xml:space="preserve">   </t>
    </r>
    <r>
      <rPr>
        <b/>
        <sz val="10"/>
        <color rgb="FF000000"/>
        <rFont val="Arial"/>
        <family val="2"/>
        <charset val="1"/>
      </rPr>
      <t xml:space="preserve">                                                   MT2: </t>
    </r>
    <r>
      <rPr>
        <sz val="10"/>
        <color rgb="FF000000"/>
        <rFont val="Arial"/>
        <family val="2"/>
        <charset val="1"/>
      </rPr>
      <t xml:space="preserve">GIA' IN APPLICAZIONE                                                                      </t>
    </r>
    <r>
      <rPr>
        <b/>
        <sz val="10"/>
        <color rgb="FF000000"/>
        <rFont val="Arial"/>
        <family val="2"/>
        <charset val="1"/>
      </rPr>
      <t>MT4:</t>
    </r>
    <r>
      <rPr>
        <sz val="10"/>
        <color rgb="FF000000"/>
        <rFont val="Arial"/>
        <family val="2"/>
        <charset val="1"/>
      </rPr>
      <t xml:space="preserve"> 31/07/2020</t>
    </r>
  </si>
  <si>
    <t>CR 5 elusione delle procedure di svolgimento dell'attività e di controllo</t>
  </si>
  <si>
    <t>MO3 - rotazione del personale          MO1 - trasparenza                                MO2 - codice di comportamento dell'ente                                           MO11 - formazione del personale</t>
  </si>
  <si>
    <r>
      <rPr>
        <b/>
        <sz val="10"/>
        <rFont val="Arial"/>
        <family val="2"/>
        <charset val="1"/>
      </rPr>
      <t xml:space="preserve">MO3: </t>
    </r>
    <r>
      <rPr>
        <sz val="10"/>
        <rFont val="Arial"/>
        <family val="2"/>
        <charset val="1"/>
      </rPr>
      <t xml:space="preserve"> DEFINIZIONE CRITERI DI ROTAZIONE ENTRO 31/12/2020
</t>
    </r>
    <r>
      <rPr>
        <b/>
        <sz val="10"/>
        <rFont val="Arial"/>
        <family val="2"/>
        <charset val="1"/>
      </rPr>
      <t xml:space="preserve">MO1: </t>
    </r>
    <r>
      <rPr>
        <sz val="10"/>
        <rFont val="Arial"/>
        <family val="2"/>
        <charset val="1"/>
      </rPr>
      <t xml:space="preserve">31/12/2020 PER QUANTO DI COMPETENZA DELL'ANNO
</t>
    </r>
    <r>
      <rPr>
        <b/>
        <sz val="10"/>
        <rFont val="Arial"/>
        <family val="2"/>
        <charset val="1"/>
      </rPr>
      <t>MO2:</t>
    </r>
    <r>
      <rPr>
        <sz val="10"/>
        <rFont val="Arial"/>
        <family val="2"/>
        <charset val="1"/>
      </rPr>
      <t xml:space="preserve"> 31/12/2020      </t>
    </r>
    <r>
      <rPr>
        <sz val="10"/>
        <color rgb="FFFF0000"/>
        <rFont val="Arial"/>
        <family val="2"/>
        <charset val="1"/>
      </rPr>
      <t xml:space="preserve">                                                                     </t>
    </r>
    <r>
      <rPr>
        <b/>
        <sz val="10"/>
        <color rgb="FFFF0000"/>
        <rFont val="Arial"/>
        <family val="2"/>
        <charset val="1"/>
      </rPr>
      <t xml:space="preserve"> 
</t>
    </r>
    <r>
      <rPr>
        <b/>
        <sz val="10"/>
        <color rgb="FF000000"/>
        <rFont val="Arial"/>
        <family val="2"/>
      </rPr>
      <t>MO11</t>
    </r>
    <r>
      <rPr>
        <sz val="10"/>
        <color rgb="FF000000"/>
        <rFont val="Arial"/>
        <family val="2"/>
      </rPr>
      <t xml:space="preserve">: IN ATTUAZIONE SECONDO LE NECESSITA’ DI FORMAZIONE CHE EMERGONO IN CORSO D’ANNO   </t>
    </r>
    <r>
      <rPr>
        <b/>
        <sz val="10"/>
        <color rgb="FF000000"/>
        <rFont val="Arial"/>
        <family val="2"/>
      </rPr>
      <t xml:space="preserve">  </t>
    </r>
    <r>
      <rPr>
        <b/>
        <sz val="10"/>
        <color rgb="FF000000"/>
        <rFont val="Arial"/>
        <family val="2"/>
        <charset val="1"/>
      </rPr>
      <t xml:space="preserve">                                      
MT4:</t>
    </r>
    <r>
      <rPr>
        <sz val="10"/>
        <color rgb="FF000000"/>
        <rFont val="Arial"/>
        <family val="2"/>
        <charset val="1"/>
      </rPr>
      <t xml:space="preserve"> 31/07/2020</t>
    </r>
  </si>
  <si>
    <t>MO3 - rotazione del personale           MO1 - trasparenza                                MO2 - codice di comportamento dell'ente                                           MO11 - formazione del personale</t>
  </si>
  <si>
    <r>
      <rPr>
        <b/>
        <sz val="10"/>
        <rFont val="Arial"/>
        <family val="2"/>
        <charset val="1"/>
      </rPr>
      <t xml:space="preserve">MO3:  </t>
    </r>
    <r>
      <rPr>
        <sz val="10"/>
        <rFont val="Arial"/>
        <family val="2"/>
        <charset val="1"/>
      </rPr>
      <t xml:space="preserve">31/12/2020
</t>
    </r>
    <r>
      <rPr>
        <b/>
        <sz val="10"/>
        <rFont val="Arial"/>
        <family val="2"/>
        <charset val="1"/>
      </rPr>
      <t xml:space="preserve">MO1: </t>
    </r>
    <r>
      <rPr>
        <sz val="10"/>
        <rFont val="Arial"/>
        <family val="2"/>
        <charset val="1"/>
      </rPr>
      <t xml:space="preserve">AGGIORNAMENTI PERIODICI  SECONDO LE TEMPISTICHE E MODALITÀ STABILITE DALL'ANAC, DAL DLGS 33/2013 E ALTRI ATTI E NORMATIVE DI RIFERIMENTO
</t>
    </r>
    <r>
      <rPr>
        <b/>
        <sz val="10"/>
        <rFont val="Arial"/>
        <family val="2"/>
        <charset val="1"/>
      </rPr>
      <t xml:space="preserve">MO2: </t>
    </r>
    <r>
      <rPr>
        <sz val="10"/>
        <rFont val="Arial"/>
        <family val="2"/>
        <charset val="1"/>
      </rPr>
      <t xml:space="preserve">31/12/2020         </t>
    </r>
    <r>
      <rPr>
        <sz val="10"/>
        <color rgb="FFFF0000"/>
        <rFont val="Arial"/>
        <family val="2"/>
        <charset val="1"/>
      </rPr>
      <t xml:space="preserve">        </t>
    </r>
    <r>
      <rPr>
        <b/>
        <sz val="10"/>
        <color rgb="FFFF0000"/>
        <rFont val="Arial"/>
        <family val="2"/>
        <charset val="1"/>
      </rPr>
      <t xml:space="preserve">                                                           
</t>
    </r>
    <r>
      <rPr>
        <b/>
        <sz val="10"/>
        <color rgb="FF000000"/>
        <rFont val="Arial"/>
        <family val="2"/>
      </rPr>
      <t>MO11</t>
    </r>
    <r>
      <rPr>
        <sz val="10"/>
        <color rgb="FF000000"/>
        <rFont val="Arial"/>
        <family val="2"/>
      </rPr>
      <t>: IN ATTUAZIONE SECONDO LE NECESSITA’ DI FORMAZIONE CHE EMERGONO IN CORSO D’ANNO</t>
    </r>
  </si>
  <si>
    <r>
      <rPr>
        <b/>
        <sz val="10"/>
        <rFont val="Arial"/>
        <family val="2"/>
        <charset val="1"/>
      </rPr>
      <t xml:space="preserve">MO3: </t>
    </r>
    <r>
      <rPr>
        <sz val="10"/>
        <rFont val="Arial"/>
        <family val="2"/>
        <charset val="1"/>
      </rPr>
      <t xml:space="preserve"> 31/12/2020
</t>
    </r>
    <r>
      <rPr>
        <b/>
        <sz val="10"/>
        <rFont val="Arial"/>
        <family val="2"/>
        <charset val="1"/>
      </rPr>
      <t xml:space="preserve">MO1: </t>
    </r>
    <r>
      <rPr>
        <sz val="10"/>
        <rFont val="Arial"/>
        <family val="2"/>
        <charset val="1"/>
      </rPr>
      <t xml:space="preserve">AGGIORNAMENTI PERIODICI  SECONDO LE TEMPISTICHE E MODALITÀ STABILITE DALL'ANAC, DAL DLGS 33/2013 E ALTRI ATTI E NORMATIVE DI RIFERIMENTO
</t>
    </r>
    <r>
      <rPr>
        <b/>
        <sz val="10"/>
        <rFont val="Arial"/>
        <family val="2"/>
        <charset val="1"/>
      </rPr>
      <t>MO2:</t>
    </r>
    <r>
      <rPr>
        <sz val="10"/>
        <rFont val="Arial"/>
        <family val="2"/>
        <charset val="1"/>
      </rPr>
      <t xml:space="preserve"> 31/12/2020  </t>
    </r>
    <r>
      <rPr>
        <sz val="10"/>
        <color rgb="FFFF0000"/>
        <rFont val="Arial"/>
        <family val="2"/>
        <charset val="1"/>
      </rPr>
      <t xml:space="preserve">     
</t>
    </r>
    <r>
      <rPr>
        <b/>
        <sz val="10"/>
        <color rgb="FF000000"/>
        <rFont val="Arial"/>
        <family val="2"/>
      </rPr>
      <t>MO11</t>
    </r>
    <r>
      <rPr>
        <sz val="10"/>
        <color rgb="FF000000"/>
        <rFont val="Arial"/>
        <family val="2"/>
      </rPr>
      <t>: IN ATTUAZIONE SECONDO LE NECESSITA’ DI FORMAZIONE CHE EMERGONO IN CORSO D’ANNO</t>
    </r>
    <r>
      <rPr>
        <sz val="10"/>
        <color rgb="FFFF0000"/>
        <rFont val="Arial"/>
        <family val="2"/>
        <charset val="1"/>
      </rPr>
      <t xml:space="preserve"> 
</t>
    </r>
    <r>
      <rPr>
        <sz val="10"/>
        <color rgb="FF000000"/>
        <rFont val="Arial"/>
        <family val="2"/>
        <charset val="1"/>
      </rPr>
      <t xml:space="preserve">MT2: GIA' IN APPLICAZIONE
</t>
    </r>
    <r>
      <rPr>
        <b/>
        <sz val="10"/>
        <color rgb="FF000000"/>
        <rFont val="Arial"/>
        <family val="2"/>
        <charset val="1"/>
      </rPr>
      <t>MT4:</t>
    </r>
    <r>
      <rPr>
        <sz val="10"/>
        <color rgb="FF000000"/>
        <rFont val="Arial"/>
        <family val="2"/>
        <charset val="1"/>
      </rPr>
      <t xml:space="preserve"> 31/07/2020</t>
    </r>
  </si>
  <si>
    <t>Dott.ssa Maria Lucia Pilutti RPCT -    Dott. Iwan Ottogalli -  Dott. Tiziano Giacomello - Dott.ssa Raffaella del Bene -  Dott.ssa Elisabetta Lesizza in base ai rispettivi livelli di responsabilità, tutti gli altri dipendenti</t>
  </si>
  <si>
    <t>MO1 - trasparenza                                MO2 - codice di comportamento dell'ente                                           MO11 - formazione del personale</t>
  </si>
  <si>
    <t xml:space="preserve">Dott. Iwan Ottogalli - Tiziana Beltramini (nel rispetto delle disposizioni della determina del Direttore n. 51/2019 "DESIGNAZIONE RESPONSABILITÀ DEL PROCEDIMENTO E DELLE ISTRUTTORIE – CONTRIBUTI E CARBURANTI – TERRITORIO DELLA PREESISTENTE PROVINCIA DI UDINE”)   </t>
  </si>
  <si>
    <r>
      <rPr>
        <b/>
        <sz val="10"/>
        <color rgb="FF000000"/>
        <rFont val="Arial"/>
        <family val="2"/>
        <charset val="1"/>
      </rPr>
      <t xml:space="preserve">MO1: </t>
    </r>
    <r>
      <rPr>
        <sz val="10"/>
        <color rgb="FF000000"/>
        <rFont val="Arial"/>
        <family val="2"/>
        <charset val="1"/>
      </rPr>
      <t xml:space="preserve">31/12/2020 PER QUANTO DI COMPETENZA DELL'ANNO
</t>
    </r>
    <r>
      <rPr>
        <b/>
        <sz val="10"/>
        <color rgb="FF000000"/>
        <rFont val="Arial"/>
        <family val="2"/>
        <charset val="1"/>
      </rPr>
      <t>MO2:</t>
    </r>
    <r>
      <rPr>
        <sz val="10"/>
        <color rgb="FF000000"/>
        <rFont val="Arial"/>
        <family val="2"/>
        <charset val="1"/>
      </rPr>
      <t xml:space="preserve"> 31/12/2020                                                                                  </t>
    </r>
    <r>
      <rPr>
        <b/>
        <sz val="10"/>
        <color rgb="FF000000"/>
        <rFont val="Arial"/>
        <family val="2"/>
      </rPr>
      <t>MO11</t>
    </r>
    <r>
      <rPr>
        <sz val="10"/>
        <color rgb="FF000000"/>
        <rFont val="Arial"/>
        <family val="2"/>
      </rPr>
      <t xml:space="preserve">: IN ATTUAZIONE SECONDO LE NECESSITA’ DI FORMAZIONE CHE EMERGONO IN CORSO D’ANNO
</t>
    </r>
    <r>
      <rPr>
        <b/>
        <sz val="10"/>
        <color rgb="FF000000"/>
        <rFont val="Arial"/>
        <family val="2"/>
        <charset val="1"/>
      </rPr>
      <t>MT4:</t>
    </r>
    <r>
      <rPr>
        <sz val="10"/>
        <color rgb="FF000000"/>
        <rFont val="Arial"/>
        <family val="2"/>
        <charset val="1"/>
      </rPr>
      <t xml:space="preserve"> 31/07/2020</t>
    </r>
  </si>
  <si>
    <r>
      <rPr>
        <b/>
        <sz val="10"/>
        <rFont val="Arial"/>
        <family val="2"/>
        <charset val="1"/>
      </rPr>
      <t xml:space="preserve">MO1: </t>
    </r>
    <r>
      <rPr>
        <sz val="10"/>
        <rFont val="Arial"/>
        <family val="2"/>
        <charset val="1"/>
      </rPr>
      <t xml:space="preserve">31/12/2020 PER QUANTO DI COMPETENZA DELL'ANNO
</t>
    </r>
    <r>
      <rPr>
        <b/>
        <sz val="10"/>
        <rFont val="Arial"/>
        <family val="2"/>
        <charset val="1"/>
      </rPr>
      <t xml:space="preserve">MO2: </t>
    </r>
    <r>
      <rPr>
        <sz val="10"/>
        <rFont val="Arial"/>
        <family val="2"/>
        <charset val="1"/>
      </rPr>
      <t xml:space="preserve">31/12/2020  </t>
    </r>
    <r>
      <rPr>
        <sz val="10"/>
        <color rgb="FFFF0000"/>
        <rFont val="Arial"/>
        <family val="2"/>
        <charset val="1"/>
      </rPr>
      <t xml:space="preserve">           </t>
    </r>
    <r>
      <rPr>
        <b/>
        <sz val="10"/>
        <color rgb="FFFF0000"/>
        <rFont val="Arial"/>
        <family val="2"/>
        <charset val="1"/>
      </rPr>
      <t xml:space="preserve">                                                                    </t>
    </r>
    <r>
      <rPr>
        <b/>
        <sz val="10"/>
        <color rgb="FF000000"/>
        <rFont val="Arial"/>
        <family val="2"/>
      </rPr>
      <t>MO11</t>
    </r>
    <r>
      <rPr>
        <sz val="10"/>
        <color rgb="FF000000"/>
        <rFont val="Arial"/>
        <family val="2"/>
      </rPr>
      <t>: IN ATTUAZIONE SECONDO LE NECESSITA’ DI FORMAZIONE CHE EMERGONO IN CORSO D’ANNO</t>
    </r>
    <r>
      <rPr>
        <sz val="10"/>
        <color rgb="FFFF0000"/>
        <rFont val="Arial"/>
        <family val="2"/>
        <charset val="1"/>
      </rPr>
      <t xml:space="preserve">                             </t>
    </r>
    <r>
      <rPr>
        <b/>
        <sz val="10"/>
        <color rgb="FFFF0000"/>
        <rFont val="Arial"/>
        <family val="2"/>
        <charset val="1"/>
      </rPr>
      <t xml:space="preserve">                              </t>
    </r>
  </si>
  <si>
    <t>Dott.ssa Maria Lucia Pilutti RPCT -   Dott. Iwan Ottogalli - Tiziana Beltramini- in base ai rispettivi livelli di responsabilità</t>
  </si>
  <si>
    <t>Scheda rischio AREA F</t>
  </si>
  <si>
    <t>RESPONSABILE
da individuare per ciascuna misura</t>
  </si>
  <si>
    <t>RF. 01 induzione ad alterare le procedure ed a compiere atti non conform</t>
  </si>
  <si>
    <t>Dott.ssa Maria Lucia Pilutti RPCT - in base ai rispettivi livelli di responsabilità, tutti gli altri dipendenti</t>
  </si>
  <si>
    <r>
      <rPr>
        <b/>
        <sz val="10"/>
        <color rgb="FF000000"/>
        <rFont val="Arial"/>
        <family val="2"/>
        <charset val="1"/>
      </rPr>
      <t xml:space="preserve">MO4: </t>
    </r>
    <r>
      <rPr>
        <sz val="10"/>
        <color rgb="FF000000"/>
        <rFont val="Arial"/>
        <family val="2"/>
        <charset val="1"/>
      </rPr>
      <t xml:space="preserve">MISURA DISCIPLINATA NEL CODICE DI COMPORTAMENTO DA APPROVARE ENTRO 31/12/2020  </t>
    </r>
  </si>
  <si>
    <t>CR 6 Uso improprio o distorto della discrezionalità</t>
  </si>
  <si>
    <r>
      <rPr>
        <b/>
        <sz val="10"/>
        <rFont val="Arial"/>
        <family val="2"/>
        <charset val="1"/>
      </rPr>
      <t xml:space="preserve">M01: </t>
    </r>
    <r>
      <rPr>
        <sz val="10"/>
        <rFont val="Arial"/>
        <family val="2"/>
        <charset val="1"/>
      </rPr>
      <t xml:space="preserve">31/12/2020 PER QUANTO DI COMPETENZA DELL'ANNO
</t>
    </r>
    <r>
      <rPr>
        <b/>
        <sz val="10"/>
        <rFont val="Arial"/>
        <family val="2"/>
        <charset val="1"/>
      </rPr>
      <t xml:space="preserve">MO2:  </t>
    </r>
    <r>
      <rPr>
        <sz val="10"/>
        <rFont val="Arial"/>
        <family val="2"/>
        <charset val="1"/>
      </rPr>
      <t xml:space="preserve">31/12/2020
</t>
    </r>
    <r>
      <rPr>
        <b/>
        <sz val="10"/>
        <color rgb="FF000000"/>
        <rFont val="Arial"/>
        <family val="2"/>
      </rPr>
      <t>MO11</t>
    </r>
    <r>
      <rPr>
        <sz val="10"/>
        <color rgb="FF000000"/>
        <rFont val="Arial"/>
        <family val="2"/>
      </rPr>
      <t xml:space="preserve">: IN ATTUAZIONE SECONDO LE NECESSITA’ DI FORMAZIONE CHE EMERGONO IN CORSO D’ANNO   </t>
    </r>
    <r>
      <rPr>
        <b/>
        <sz val="10"/>
        <color rgb="FF000000"/>
        <rFont val="Arial"/>
        <family val="2"/>
      </rPr>
      <t xml:space="preserve">  </t>
    </r>
  </si>
  <si>
    <t>Aree</t>
  </si>
  <si>
    <t>Area A</t>
  </si>
  <si>
    <t>B) Affidamento di lavori, servizi e forniture</t>
  </si>
  <si>
    <t>Area B</t>
  </si>
  <si>
    <t>C) Provvedimenti ampliativi della sfera giuridica dei destinatari privi di effetto economico diretto ed immediato per il destinatario</t>
  </si>
  <si>
    <t>Area C</t>
  </si>
  <si>
    <t>D) Provvedimenti ampliativi della sfera giuridica dei destinatari con effetto economico diretto ed immediato per il destinatario</t>
  </si>
  <si>
    <t>Area D</t>
  </si>
  <si>
    <t>Processi</t>
  </si>
  <si>
    <t xml:space="preserve">A.01 Reclutamento  </t>
  </si>
  <si>
    <t>A.02 Progressioni di carriera</t>
  </si>
  <si>
    <t>Acquisizione e progressione del personale</t>
  </si>
  <si>
    <t xml:space="preserve">B.01 Definizione dell’oggetto dell’affidamento </t>
  </si>
  <si>
    <t xml:space="preserve">B.02 Individuazione dello strumento/istituto per l’affidamento </t>
  </si>
  <si>
    <t>B.03 Requisiti di qualificazione</t>
  </si>
  <si>
    <t>B.04 Requisiti di aggiudicazione</t>
  </si>
  <si>
    <t xml:space="preserve">B.05 Valutazione delle offerte </t>
  </si>
  <si>
    <t xml:space="preserve">B.06 Verifica dell’eventuale anomalia delle offerte </t>
  </si>
  <si>
    <t>B.07 Procedure negoziate</t>
  </si>
  <si>
    <t>B.08 Affidamenti diretti</t>
  </si>
  <si>
    <t>B.09 Revoca del bando</t>
  </si>
  <si>
    <t>B.10 Redazione del cronoprogramma</t>
  </si>
  <si>
    <t>B.11 Varianti in corso di esecuzione del contratto</t>
  </si>
  <si>
    <t>B.12 Subappalto</t>
  </si>
  <si>
    <t>B.13 Utilizzo di rimedi di risoluzione delle controversie alternativi a quelli giurisdizionali durante la fase di esecuzione del contratto</t>
  </si>
  <si>
    <t>Affidamento di lavori, servizi e forniture</t>
  </si>
  <si>
    <t>C.01 Provvedimenti amministrativi vincolati nell’an</t>
  </si>
  <si>
    <t>C.02 Provvedimenti amministrativi a contenuto vincolato</t>
  </si>
  <si>
    <t>C.03 Provvedimenti amministrativi vincolati nell’an e a contenuto vincolato</t>
  </si>
  <si>
    <t>C.04 Provvedimenti amministrativi a contenuto discrezionale</t>
  </si>
  <si>
    <t>C.05 Provvedimenti amministrativi discrezionali nell’an</t>
  </si>
  <si>
    <t>C.06 Provvedimenti amministrativi discrezionali nell’an e nel contenuto</t>
  </si>
  <si>
    <t>Provvedimenti ampliativi della sfera giuridica dei destinatari privi di effetto economico diretto ed immediato per il destinatario</t>
  </si>
  <si>
    <t>D.01 Provvedimenti amministrativi vincolati nell’an</t>
  </si>
  <si>
    <t>D.02 Provvedimenti amministrativi a contenuto vincolato</t>
  </si>
  <si>
    <t>D.03 Provvedimenti amministrativi vincolati nell’an e a contenuto vincolato</t>
  </si>
  <si>
    <t>D.04 Provvedimenti amministrativi a contenuto discrezionale</t>
  </si>
  <si>
    <t>D.05 Provvedimenti amministrativi discrezionali nell’an</t>
  </si>
  <si>
    <t>D.06 Provvedimenti amministrativi discrezionali nell’an e nel contenuto</t>
  </si>
  <si>
    <t>Provvedimenti ampliativi della sfera giuridica dei destinatari con effetto economico diretto ed immediato per il destinatario</t>
  </si>
  <si>
    <t>PORTAFOGLIO PROCESSI DI SUPPORTO AL GOVERNO 
A. Attività strategiche e manageriali</t>
  </si>
  <si>
    <t>A1</t>
  </si>
  <si>
    <t>CICLO DI GESTIONE DELLE PERFORMANCE</t>
  </si>
  <si>
    <t>A</t>
  </si>
  <si>
    <t>A2</t>
  </si>
  <si>
    <t>FONDO PEREQUATIVO</t>
  </si>
  <si>
    <t>A3</t>
  </si>
  <si>
    <t>RAPPRESENTANZA E RELAZIONI ISTITUZIONALI</t>
  </si>
  <si>
    <t>A4</t>
  </si>
  <si>
    <t>COMUNICAZIONE</t>
  </si>
  <si>
    <t>A5</t>
  </si>
  <si>
    <t>COORDINAMENTO STRATEGICO E CONTROLLO ANALOGO DELLE SOCIETA' IN HOUSE</t>
  </si>
  <si>
    <t>PORTAFOGLIO PROCESSI PRIMARI 
B. Attività produttive</t>
  </si>
  <si>
    <t>B1</t>
  </si>
  <si>
    <t>CENTRO STUDI E INDIS</t>
  </si>
  <si>
    <t>B2</t>
  </si>
  <si>
    <t>INTERNAZIONALIZZAZIONE</t>
  </si>
  <si>
    <t>B3</t>
  </si>
  <si>
    <t>REGOLAZIONE DEL MERCATO, CONCORRENZA E POLITICHE DI GENERE</t>
  </si>
  <si>
    <t>B4</t>
  </si>
  <si>
    <t>SEMPLIFICAZIONE, SERVIZI DIGITALI E LEGALITA'</t>
  </si>
  <si>
    <t>B5</t>
  </si>
  <si>
    <t>INNOVAZIONE E AMBIENTE</t>
  </si>
  <si>
    <t>B6</t>
  </si>
  <si>
    <t>CREDITO E QUALITA' FILIERE</t>
  </si>
  <si>
    <t>B7</t>
  </si>
  <si>
    <t>ORGANIZZAZIONE E RISORSE UMANE</t>
  </si>
  <si>
    <t>B8</t>
  </si>
  <si>
    <t>FORMAZIONE-LAVORO E NUOVE IMPRESE</t>
  </si>
  <si>
    <t>B9</t>
  </si>
  <si>
    <t>COMMERCIO ESTERO E CRONOTACHIGRAFI DIGITALI</t>
  </si>
  <si>
    <t>PORTAFOGLIO PROCESSI DI SUPPORTO AL FUNZIONAMENTO 
C. Attività di supporto</t>
  </si>
  <si>
    <t>C1</t>
  </si>
  <si>
    <t>SEGRETERIA GENERALE E CONSULTA</t>
  </si>
  <si>
    <t>C2</t>
  </si>
  <si>
    <t>APPROVVIGIONAMENTO E GESTIONE DEI BENI</t>
  </si>
  <si>
    <t>B</t>
  </si>
  <si>
    <t>C3</t>
  </si>
  <si>
    <t>BILANCIO, CONTABILITA', PIANIFICAZIONE, CONTROLLO DI GESTIONE</t>
  </si>
  <si>
    <t>C4</t>
  </si>
  <si>
    <t>AFFARI GENERALI, LEGALI E PERSONALE</t>
  </si>
  <si>
    <t>C5</t>
  </si>
  <si>
    <t>SEGRETERIA ORGANI STATUTARI</t>
  </si>
  <si>
    <t>C6</t>
  </si>
  <si>
    <t>COORDINAMENTO ASSISTENZA TECNICA</t>
  </si>
  <si>
    <t>Aree
 --&gt;</t>
  </si>
  <si>
    <t>Processi
---&gt;</t>
  </si>
  <si>
    <t>AREE DIRGENZIALI</t>
  </si>
  <si>
    <t>CREDITO E POLITICHE DELLA QUALITA' PER LE FILIERE</t>
  </si>
  <si>
    <t>UFFICI DI SUPPORTO</t>
  </si>
  <si>
    <t>Relazioni istituzionali e parlamentari</t>
  </si>
  <si>
    <t>Bilancio e contabilità</t>
  </si>
  <si>
    <t>Affari generali e legale</t>
  </si>
  <si>
    <t>Provveditorato e cassa</t>
  </si>
  <si>
    <t>Diritto annuale e Fondo Perequativo</t>
  </si>
  <si>
    <t>Segreteria organi statutarI</t>
  </si>
  <si>
    <t>Segreteria generale e di presidenza</t>
  </si>
  <si>
    <t>UFFICI SPECIALI</t>
  </si>
  <si>
    <t>Consigli camerali e task force Registro Imprese</t>
  </si>
  <si>
    <t>Comunicazione e stampa</t>
  </si>
  <si>
    <t>Centro Studi</t>
  </si>
  <si>
    <t>Convenzioni internazionali per il commercio estero e cronotachigrafi digitali</t>
  </si>
  <si>
    <t>INDIS</t>
  </si>
  <si>
    <t>Formazione - lavoro e nuova imprenditorialità</t>
  </si>
  <si>
    <t>UNITA'</t>
  </si>
  <si>
    <t>Unità per l'analisi e la valutazione di impatto giuridico amministrativo</t>
  </si>
  <si>
    <t>Unità per il supporto e l'assistenza tecnica al sistema camerale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</si>
</sst>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10]dd/mm/yyyy"/>
    <numFmt numFmtId="165" formatCode="[$-410]General"/>
  </numFmts>
  <fonts count="48" x14ac:knownFonts="1">
    <font>
      <sz val="10"/>
      <name val="Arial"/>
      <charset val="1"/>
    </font>
    <font>
      <sz val="10"/>
      <name val="Arial"/>
      <family val="2"/>
      <charset val="1"/>
    </font>
    <font>
      <sz val="12"/>
      <color rgb="FF000000"/>
      <name val="Calibri"/>
      <family val="2"/>
      <charset val="1"/>
    </font>
    <font>
      <sz val="12"/>
      <name val="Arial"/>
      <family val="2"/>
      <charset val="1"/>
    </font>
    <font>
      <sz val="16"/>
      <name val="Arial"/>
      <family val="2"/>
      <charset val="1"/>
    </font>
    <font>
      <b/>
      <sz val="12"/>
      <color rgb="FFFFFFFF"/>
      <name val="Arial"/>
      <family val="2"/>
      <charset val="1"/>
    </font>
    <font>
      <sz val="10"/>
      <color rgb="FFFFFFFF"/>
      <name val="Arial"/>
      <family val="2"/>
      <charset val="1"/>
    </font>
    <font>
      <sz val="16"/>
      <color rgb="FFFFFFFF"/>
      <name val="Arial"/>
      <family val="2"/>
      <charset val="1"/>
    </font>
    <font>
      <b/>
      <sz val="12"/>
      <name val="Arial"/>
      <family val="2"/>
      <charset val="1"/>
    </font>
    <font>
      <b/>
      <i/>
      <sz val="9"/>
      <color rgb="FF00B050"/>
      <name val="Arial"/>
      <family val="2"/>
      <charset val="1"/>
    </font>
    <font>
      <sz val="10"/>
      <color rgb="FFFF0000"/>
      <name val="Arial"/>
      <family val="2"/>
      <charset val="1"/>
    </font>
    <font>
      <b/>
      <i/>
      <sz val="11"/>
      <color rgb="FF00B050"/>
      <name val="Arial"/>
      <family val="2"/>
      <charset val="1"/>
    </font>
    <font>
      <sz val="9"/>
      <name val="Arial"/>
      <family val="2"/>
      <charset val="1"/>
    </font>
    <font>
      <i/>
      <sz val="9"/>
      <name val="Arial"/>
      <family val="2"/>
      <charset val="1"/>
    </font>
    <font>
      <b/>
      <sz val="9"/>
      <name val="Arial"/>
      <family val="2"/>
      <charset val="1"/>
    </font>
    <font>
      <b/>
      <sz val="20"/>
      <name val="Arial"/>
      <family val="2"/>
      <charset val="1"/>
    </font>
    <font>
      <b/>
      <sz val="10"/>
      <name val="Arial"/>
      <family val="2"/>
      <charset val="1"/>
    </font>
    <font>
      <b/>
      <sz val="8"/>
      <name val="Arial"/>
      <family val="2"/>
      <charset val="1"/>
    </font>
    <font>
      <sz val="8"/>
      <name val="Arial"/>
      <family val="2"/>
      <charset val="1"/>
    </font>
    <font>
      <b/>
      <u/>
      <sz val="8"/>
      <name val="Arial"/>
      <family val="2"/>
      <charset val="1"/>
    </font>
    <font>
      <i/>
      <sz val="10"/>
      <name val="Arial"/>
      <family val="2"/>
      <charset val="1"/>
    </font>
    <font>
      <b/>
      <sz val="10"/>
      <color rgb="FF7F7F7F"/>
      <name val="Arial"/>
      <family val="2"/>
      <charset val="1"/>
    </font>
    <font>
      <b/>
      <sz val="14"/>
      <name val="Arial"/>
      <family val="2"/>
      <charset val="1"/>
    </font>
    <font>
      <b/>
      <u/>
      <sz val="10"/>
      <name val="Arial"/>
      <family val="2"/>
      <charset val="1"/>
    </font>
    <font>
      <sz val="14"/>
      <name val="Arial"/>
      <family val="2"/>
      <charset val="1"/>
    </font>
    <font>
      <sz val="11"/>
      <name val="Arial"/>
      <family val="2"/>
      <charset val="1"/>
    </font>
    <font>
      <sz val="8"/>
      <color rgb="FFFF0000"/>
      <name val="Arial"/>
      <family val="2"/>
      <charset val="1"/>
    </font>
    <font>
      <b/>
      <sz val="10"/>
      <color rgb="FF000000"/>
      <name val="Arial"/>
      <family val="2"/>
      <charset val="1"/>
    </font>
    <font>
      <sz val="10"/>
      <color rgb="FF000000"/>
      <name val="Arial"/>
      <family val="2"/>
      <charset val="1"/>
    </font>
    <font>
      <b/>
      <sz val="10"/>
      <color rgb="FF000000"/>
      <name val="Arial"/>
      <family val="2"/>
    </font>
    <font>
      <sz val="10"/>
      <color rgb="FF000000"/>
      <name val="Arial"/>
      <family val="2"/>
    </font>
    <font>
      <b/>
      <sz val="8"/>
      <color rgb="FF000000"/>
      <name val="Tahoma"/>
      <family val="2"/>
      <charset val="1"/>
    </font>
    <font>
      <sz val="8"/>
      <color rgb="FF000000"/>
      <name val="Tahoma"/>
      <family val="2"/>
      <charset val="1"/>
    </font>
    <font>
      <sz val="11"/>
      <color rgb="FFFFFFFF"/>
      <name val="Arial"/>
      <family val="2"/>
      <charset val="1"/>
    </font>
    <font>
      <b/>
      <sz val="8"/>
      <color rgb="FFFF0000"/>
      <name val="Arial"/>
      <family val="2"/>
      <charset val="1"/>
    </font>
    <font>
      <b/>
      <sz val="10"/>
      <color rgb="FFFF0000"/>
      <name val="Arial"/>
      <family val="2"/>
      <charset val="1"/>
    </font>
    <font>
      <b/>
      <sz val="12"/>
      <color rgb="FF000000"/>
      <name val="Calibri"/>
      <family val="2"/>
      <charset val="1"/>
    </font>
    <font>
      <b/>
      <sz val="12"/>
      <color rgb="FFFFFFFF"/>
      <name val="Calibri"/>
      <family val="2"/>
      <charset val="1"/>
    </font>
    <font>
      <b/>
      <sz val="12"/>
      <name val="Calibri"/>
      <family val="2"/>
      <charset val="1"/>
    </font>
    <font>
      <b/>
      <sz val="26"/>
      <name val="Calibri"/>
      <family val="2"/>
      <charset val="1"/>
    </font>
    <font>
      <b/>
      <sz val="10"/>
      <name val="Calibri"/>
      <family val="2"/>
      <charset val="1"/>
    </font>
    <font>
      <sz val="12"/>
      <name val="Calibri"/>
      <family val="2"/>
      <charset val="1"/>
    </font>
    <font>
      <b/>
      <sz val="14"/>
      <name val="Calibri"/>
      <family val="2"/>
      <charset val="1"/>
    </font>
    <font>
      <sz val="10"/>
      <name val="Calibri"/>
      <family val="2"/>
      <charset val="1"/>
    </font>
    <font>
      <sz val="10"/>
      <color rgb="FFFFFFFF"/>
      <name val="Calibri"/>
      <family val="2"/>
      <charset val="1"/>
    </font>
    <font>
      <b/>
      <sz val="18"/>
      <name val="Calibri"/>
      <family val="2"/>
      <charset val="1"/>
    </font>
    <font>
      <b/>
      <sz val="10"/>
      <color rgb="FF000000"/>
      <name val="Calibri"/>
      <family val="2"/>
      <charset val="1"/>
    </font>
    <font>
      <sz val="10"/>
      <name val="Arial"/>
      <charset val="1"/>
    </font>
  </fonts>
  <fills count="17">
    <fill>
      <patternFill patternType="none"/>
    </fill>
    <fill>
      <patternFill patternType="gray125"/>
    </fill>
    <fill>
      <patternFill patternType="solid">
        <fgColor rgb="FF595959"/>
        <bgColor rgb="FF404040"/>
      </patternFill>
    </fill>
    <fill>
      <patternFill patternType="solid">
        <fgColor rgb="FFD9D9D9"/>
        <bgColor rgb="FFE6E0EC"/>
      </patternFill>
    </fill>
    <fill>
      <patternFill patternType="solid">
        <fgColor rgb="FFFFFF00"/>
        <bgColor rgb="FFFFFF00"/>
      </patternFill>
    </fill>
    <fill>
      <patternFill patternType="solid">
        <fgColor rgb="FFB9CDE5"/>
        <bgColor rgb="FFBFBFBF"/>
      </patternFill>
    </fill>
    <fill>
      <patternFill patternType="solid">
        <fgColor rgb="FFF2F2F2"/>
        <bgColor rgb="FFFFFFFF"/>
      </patternFill>
    </fill>
    <fill>
      <patternFill patternType="solid">
        <fgColor rgb="FFFFFFFF"/>
        <bgColor rgb="FFF2F2F2"/>
      </patternFill>
    </fill>
    <fill>
      <patternFill patternType="solid">
        <fgColor rgb="FF7F7F7F"/>
        <bgColor rgb="FF969696"/>
      </patternFill>
    </fill>
    <fill>
      <patternFill patternType="solid">
        <fgColor rgb="FFDCE6F2"/>
        <bgColor rgb="FFE6E0EC"/>
      </patternFill>
    </fill>
    <fill>
      <patternFill patternType="solid">
        <fgColor rgb="FFE6E0EC"/>
        <bgColor rgb="FFDCE6F2"/>
      </patternFill>
    </fill>
    <fill>
      <patternFill patternType="solid">
        <fgColor rgb="FFD7E4BD"/>
        <bgColor rgb="FFD9D9D9"/>
      </patternFill>
    </fill>
    <fill>
      <patternFill patternType="solid">
        <fgColor rgb="FF953735"/>
        <bgColor rgb="FF963634"/>
      </patternFill>
    </fill>
    <fill>
      <patternFill patternType="solid">
        <fgColor rgb="FF963634"/>
        <bgColor rgb="FF953735"/>
      </patternFill>
    </fill>
    <fill>
      <patternFill patternType="solid">
        <fgColor rgb="FF800000"/>
        <bgColor rgb="FF800000"/>
      </patternFill>
    </fill>
    <fill>
      <patternFill patternType="solid">
        <fgColor rgb="FFBFBFBF"/>
        <bgColor rgb="FFB9CDE5"/>
      </patternFill>
    </fill>
    <fill>
      <patternFill patternType="solid">
        <fgColor rgb="FFD99694"/>
        <bgColor rgb="FFFF99CC"/>
      </patternFill>
    </fill>
  </fills>
  <borders count="38">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
      <left/>
      <right/>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top style="thin">
        <color auto="1"/>
      </top>
      <bottom/>
      <diagonal/>
    </border>
    <border>
      <left style="medium">
        <color auto="1"/>
      </left>
      <right/>
      <top/>
      <bottom/>
      <diagonal/>
    </border>
    <border>
      <left/>
      <right style="medium">
        <color auto="1"/>
      </right>
      <top/>
      <bottom/>
      <diagonal/>
    </border>
    <border>
      <left/>
      <right style="medium">
        <color auto="1"/>
      </right>
      <top/>
      <bottom style="medium">
        <color auto="1"/>
      </bottom>
      <diagonal/>
    </border>
    <border>
      <left/>
      <right/>
      <top/>
      <bottom style="medium">
        <color auto="1"/>
      </bottom>
      <diagonal/>
    </border>
    <border>
      <left style="medium">
        <color auto="1"/>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thin">
        <color auto="1"/>
      </top>
      <bottom/>
      <diagonal/>
    </border>
    <border>
      <left/>
      <right style="medium">
        <color auto="1"/>
      </right>
      <top style="thin">
        <color auto="1"/>
      </top>
      <bottom/>
      <diagonal/>
    </border>
    <border>
      <left/>
      <right style="thin">
        <color auto="1"/>
      </right>
      <top/>
      <bottom/>
      <diagonal/>
    </border>
    <border>
      <left style="medium">
        <color auto="1"/>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style="medium">
        <color auto="1"/>
      </right>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style="thin">
        <color auto="1"/>
      </bottom>
      <diagonal/>
    </border>
    <border>
      <left style="medium">
        <color auto="1"/>
      </left>
      <right style="thin">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thin">
        <color rgb="FFFFFFFF"/>
      </top>
      <bottom style="thin">
        <color rgb="FFFFFFFF"/>
      </bottom>
      <diagonal/>
    </border>
    <border>
      <left style="thin">
        <color auto="1"/>
      </left>
      <right style="thin">
        <color auto="1"/>
      </right>
      <top style="thin">
        <color rgb="FFFFFFFF"/>
      </top>
      <bottom style="thin">
        <color rgb="FFFFFFFF"/>
      </bottom>
      <diagonal/>
    </border>
    <border>
      <left style="thin">
        <color auto="1"/>
      </left>
      <right style="thin">
        <color auto="1"/>
      </right>
      <top style="thin">
        <color auto="1"/>
      </top>
      <bottom style="thin">
        <color rgb="FFFFFFFF"/>
      </bottom>
      <diagonal/>
    </border>
  </borders>
  <cellStyleXfs count="7">
    <xf numFmtId="0" fontId="0" fillId="0" borderId="0"/>
    <xf numFmtId="0" fontId="1" fillId="0" borderId="0"/>
    <xf numFmtId="0" fontId="1" fillId="0" borderId="0"/>
    <xf numFmtId="0" fontId="1" fillId="0" borderId="0"/>
    <xf numFmtId="0" fontId="2" fillId="0" borderId="0"/>
    <xf numFmtId="9" fontId="47" fillId="0" borderId="0" applyBorder="0" applyProtection="0"/>
    <xf numFmtId="9" fontId="47" fillId="0" borderId="0" applyBorder="0" applyProtection="0"/>
  </cellStyleXfs>
  <cellXfs count="265">
    <xf numFmtId="0" fontId="0" fillId="0" borderId="0" xfId="0"/>
    <xf numFmtId="0" fontId="3" fillId="0" borderId="0" xfId="0" applyFont="1" applyAlignment="1">
      <alignment vertical="center" wrapText="1"/>
    </xf>
    <xf numFmtId="0" fontId="0" fillId="0" borderId="0" xfId="0" applyAlignment="1">
      <alignment vertical="center"/>
    </xf>
    <xf numFmtId="0" fontId="4" fillId="0" borderId="0" xfId="0" applyFont="1" applyAlignment="1">
      <alignment vertical="center"/>
    </xf>
    <xf numFmtId="0" fontId="5" fillId="2" borderId="1" xfId="0" applyFont="1" applyFill="1" applyBorder="1" applyAlignment="1">
      <alignment horizontal="center" vertical="center" wrapText="1"/>
    </xf>
    <xf numFmtId="0" fontId="6" fillId="2" borderId="2" xfId="0" applyFont="1" applyFill="1" applyBorder="1" applyAlignment="1">
      <alignment vertical="center"/>
    </xf>
    <xf numFmtId="0" fontId="1" fillId="3" borderId="4" xfId="0" applyFont="1" applyFill="1" applyBorder="1" applyAlignment="1">
      <alignment vertical="center" wrapText="1"/>
    </xf>
    <xf numFmtId="0" fontId="0" fillId="4" borderId="1" xfId="0" applyFill="1" applyBorder="1" applyAlignment="1">
      <alignment vertical="center" wrapText="1"/>
    </xf>
    <xf numFmtId="0" fontId="1" fillId="4" borderId="1" xfId="0" applyFont="1" applyFill="1" applyBorder="1" applyAlignment="1">
      <alignment vertical="center" wrapText="1"/>
    </xf>
    <xf numFmtId="0" fontId="8" fillId="0" borderId="1" xfId="0" applyFont="1" applyBorder="1" applyAlignment="1">
      <alignment vertical="center" wrapText="1"/>
    </xf>
    <xf numFmtId="0" fontId="9" fillId="0" borderId="1" xfId="0" applyFont="1" applyBorder="1" applyAlignment="1">
      <alignment vertical="center" wrapText="1"/>
    </xf>
    <xf numFmtId="0" fontId="3" fillId="0" borderId="1" xfId="0" applyFont="1" applyBorder="1" applyAlignment="1">
      <alignment vertical="center" wrapText="1"/>
    </xf>
    <xf numFmtId="0" fontId="10" fillId="3" borderId="0" xfId="0" applyFont="1" applyFill="1" applyBorder="1" applyAlignment="1">
      <alignment vertical="center"/>
    </xf>
    <xf numFmtId="0" fontId="0" fillId="3" borderId="0" xfId="0" applyFill="1" applyBorder="1" applyAlignment="1">
      <alignment vertical="center"/>
    </xf>
    <xf numFmtId="0" fontId="3" fillId="3" borderId="5" xfId="0" applyFont="1" applyFill="1" applyBorder="1" applyAlignment="1">
      <alignment vertical="center" wrapText="1"/>
    </xf>
    <xf numFmtId="0" fontId="11" fillId="0" borderId="1" xfId="0" applyFont="1" applyBorder="1" applyAlignment="1">
      <alignment vertical="center" wrapText="1"/>
    </xf>
    <xf numFmtId="0" fontId="0" fillId="3" borderId="6" xfId="0" applyFill="1" applyBorder="1" applyAlignment="1">
      <alignment vertical="center"/>
    </xf>
    <xf numFmtId="0" fontId="3" fillId="0" borderId="0" xfId="0" applyFont="1" applyAlignment="1">
      <alignment vertical="center" wrapText="1"/>
    </xf>
    <xf numFmtId="0" fontId="0" fillId="0" borderId="0" xfId="0" applyAlignment="1">
      <alignment vertical="center"/>
    </xf>
    <xf numFmtId="0" fontId="7" fillId="0" borderId="0" xfId="0" applyFont="1" applyAlignment="1">
      <alignment horizontal="left" vertical="center" textRotation="180"/>
    </xf>
    <xf numFmtId="0" fontId="4" fillId="0" borderId="0" xfId="0" applyFont="1" applyAlignment="1">
      <alignment vertical="center"/>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xf>
    <xf numFmtId="0" fontId="12" fillId="0" borderId="1" xfId="0" applyFont="1" applyBorder="1" applyAlignment="1">
      <alignment vertical="center"/>
    </xf>
    <xf numFmtId="0" fontId="12" fillId="0" borderId="1" xfId="0" applyFont="1" applyBorder="1" applyAlignment="1">
      <alignment vertical="center" wrapText="1"/>
    </xf>
    <xf numFmtId="0" fontId="12" fillId="0" borderId="4" xfId="0" applyFont="1" applyBorder="1" applyAlignment="1">
      <alignment vertical="center"/>
    </xf>
    <xf numFmtId="0" fontId="14" fillId="5" borderId="8" xfId="0" applyFont="1" applyFill="1" applyBorder="1" applyAlignment="1">
      <alignment vertical="center" wrapText="1"/>
    </xf>
    <xf numFmtId="0" fontId="14" fillId="5" borderId="9" xfId="0" applyFont="1" applyFill="1" applyBorder="1" applyAlignment="1">
      <alignment vertical="center" wrapText="1"/>
    </xf>
    <xf numFmtId="0" fontId="12" fillId="0" borderId="10" xfId="0" applyFont="1" applyBorder="1" applyAlignment="1">
      <alignment vertical="center" wrapText="1"/>
    </xf>
    <xf numFmtId="0" fontId="12" fillId="0" borderId="0" xfId="0" applyFont="1" applyAlignment="1">
      <alignment vertical="center" wrapText="1"/>
    </xf>
    <xf numFmtId="0" fontId="12" fillId="0" borderId="0" xfId="0" applyFont="1" applyAlignment="1">
      <alignment vertical="center"/>
    </xf>
    <xf numFmtId="0" fontId="14" fillId="5" borderId="10" xfId="0" applyFont="1" applyFill="1" applyBorder="1" applyAlignment="1">
      <alignment vertical="center" wrapText="1"/>
    </xf>
    <xf numFmtId="0" fontId="14" fillId="5" borderId="3" xfId="0" applyFont="1" applyFill="1" applyBorder="1" applyAlignment="1">
      <alignment vertical="center" wrapText="1"/>
    </xf>
    <xf numFmtId="0" fontId="12" fillId="0" borderId="11" xfId="0" applyFont="1" applyBorder="1" applyAlignment="1">
      <alignment vertical="center" wrapText="1"/>
    </xf>
    <xf numFmtId="0" fontId="12" fillId="0" borderId="6" xfId="0" applyFont="1" applyBorder="1" applyAlignment="1">
      <alignment vertical="center" wrapText="1"/>
    </xf>
    <xf numFmtId="0" fontId="0" fillId="2" borderId="1" xfId="0" applyFill="1" applyBorder="1" applyAlignment="1">
      <alignment vertical="center"/>
    </xf>
    <xf numFmtId="0" fontId="16" fillId="3" borderId="1" xfId="0" applyFont="1" applyFill="1" applyBorder="1" applyAlignment="1">
      <alignment vertical="center" wrapText="1"/>
    </xf>
    <xf numFmtId="0" fontId="0" fillId="2" borderId="1" xfId="0" applyFont="1" applyFill="1" applyBorder="1" applyAlignment="1">
      <alignment horizontal="left" vertical="center" wrapText="1"/>
    </xf>
    <xf numFmtId="0" fontId="0" fillId="0" borderId="0" xfId="0" applyFont="1" applyAlignment="1">
      <alignment vertical="center"/>
    </xf>
    <xf numFmtId="0" fontId="17" fillId="3" borderId="1" xfId="0" applyFont="1" applyFill="1" applyBorder="1" applyAlignment="1">
      <alignment horizontal="left" vertical="center" wrapText="1"/>
    </xf>
    <xf numFmtId="0" fontId="18" fillId="2" borderId="1" xfId="0" applyFont="1" applyFill="1" applyBorder="1" applyAlignment="1">
      <alignment horizontal="left" vertical="center" wrapText="1"/>
    </xf>
    <xf numFmtId="0" fontId="19" fillId="3" borderId="1" xfId="0" applyFont="1" applyFill="1" applyBorder="1" applyAlignment="1">
      <alignment horizontal="left" vertical="center" wrapText="1"/>
    </xf>
    <xf numFmtId="0" fontId="18" fillId="0" borderId="0" xfId="0" applyFont="1" applyAlignment="1">
      <alignment vertical="center"/>
    </xf>
    <xf numFmtId="0" fontId="1" fillId="6" borderId="1" xfId="0" applyFont="1" applyFill="1" applyBorder="1" applyAlignment="1">
      <alignment horizontal="left" vertical="center" wrapText="1"/>
    </xf>
    <xf numFmtId="0" fontId="0" fillId="2" borderId="1" xfId="0" applyFill="1" applyBorder="1" applyAlignment="1">
      <alignment horizontal="left" vertical="center" wrapText="1"/>
    </xf>
    <xf numFmtId="0" fontId="1" fillId="0" borderId="1" xfId="0" applyFont="1" applyBorder="1" applyAlignment="1">
      <alignment horizontal="left" vertical="center" wrapText="1"/>
    </xf>
    <xf numFmtId="0" fontId="1" fillId="7" borderId="1" xfId="0" applyFont="1" applyFill="1" applyBorder="1" applyAlignment="1">
      <alignment horizontal="left" vertical="center" wrapText="1"/>
    </xf>
    <xf numFmtId="0" fontId="0" fillId="0" borderId="0" xfId="0" applyAlignment="1">
      <alignment horizontal="left" vertical="center"/>
    </xf>
    <xf numFmtId="0" fontId="16" fillId="0" borderId="1" xfId="0" applyFont="1" applyBorder="1" applyAlignment="1">
      <alignment horizontal="left" vertical="center" wrapText="1"/>
    </xf>
    <xf numFmtId="0" fontId="0" fillId="6" borderId="1" xfId="0" applyFont="1" applyFill="1" applyBorder="1" applyAlignment="1">
      <alignment horizontal="left" vertical="center" wrapText="1"/>
    </xf>
    <xf numFmtId="0" fontId="16" fillId="6" borderId="1" xfId="0" applyFont="1" applyFill="1" applyBorder="1" applyAlignment="1">
      <alignment horizontal="left" vertical="center" wrapText="1"/>
    </xf>
    <xf numFmtId="0" fontId="0" fillId="0" borderId="1" xfId="0" applyFont="1" applyBorder="1" applyAlignment="1">
      <alignment horizontal="left" vertical="center" wrapText="1"/>
    </xf>
    <xf numFmtId="0" fontId="0" fillId="2" borderId="1" xfId="0" applyFill="1" applyBorder="1" applyAlignment="1">
      <alignment vertical="center" wrapText="1"/>
    </xf>
    <xf numFmtId="0" fontId="0" fillId="0" borderId="1" xfId="0" applyFont="1" applyBorder="1" applyAlignment="1">
      <alignment vertical="center" wrapText="1"/>
    </xf>
    <xf numFmtId="0" fontId="1" fillId="0" borderId="1" xfId="0" applyFont="1" applyBorder="1" applyAlignment="1">
      <alignment vertical="center" wrapText="1"/>
    </xf>
    <xf numFmtId="0" fontId="21" fillId="0" borderId="1" xfId="0" applyFont="1" applyBorder="1" applyAlignment="1">
      <alignment horizontal="left" vertical="center" wrapText="1"/>
    </xf>
    <xf numFmtId="0" fontId="0" fillId="0" borderId="1" xfId="0" applyBorder="1" applyAlignment="1">
      <alignment vertical="center"/>
    </xf>
    <xf numFmtId="0" fontId="21" fillId="6" borderId="1" xfId="0" applyFont="1" applyFill="1" applyBorder="1" applyAlignment="1">
      <alignment horizontal="left" vertical="center" wrapText="1"/>
    </xf>
    <xf numFmtId="0" fontId="10" fillId="0" borderId="1" xfId="0" applyFont="1" applyBorder="1" applyAlignment="1">
      <alignment vertical="center" wrapText="1"/>
    </xf>
    <xf numFmtId="0" fontId="0" fillId="8" borderId="12" xfId="0" applyFill="1" applyBorder="1" applyAlignment="1">
      <alignment horizontal="center" vertical="center"/>
    </xf>
    <xf numFmtId="0" fontId="0" fillId="8" borderId="6" xfId="0" applyFill="1" applyBorder="1" applyAlignment="1">
      <alignment horizontal="center" vertical="center"/>
    </xf>
    <xf numFmtId="0" fontId="23" fillId="6" borderId="13" xfId="0" applyFont="1" applyFill="1" applyBorder="1" applyAlignment="1">
      <alignment vertical="center"/>
    </xf>
    <xf numFmtId="0" fontId="0" fillId="6" borderId="0" xfId="0" applyFill="1" applyBorder="1" applyAlignment="1">
      <alignment vertical="center"/>
    </xf>
    <xf numFmtId="0" fontId="0" fillId="8" borderId="0" xfId="0" applyFill="1" applyBorder="1" applyAlignment="1">
      <alignment horizontal="center" vertical="center"/>
    </xf>
    <xf numFmtId="0" fontId="23" fillId="6" borderId="0" xfId="0" applyFont="1" applyFill="1" applyBorder="1" applyAlignment="1">
      <alignment vertical="center"/>
    </xf>
    <xf numFmtId="0" fontId="0" fillId="6" borderId="14" xfId="0" applyFill="1" applyBorder="1" applyAlignment="1">
      <alignment vertical="center"/>
    </xf>
    <xf numFmtId="0" fontId="16" fillId="6" borderId="13" xfId="0" applyFont="1" applyFill="1" applyBorder="1" applyAlignment="1">
      <alignment vertical="center"/>
    </xf>
    <xf numFmtId="0" fontId="16" fillId="6" borderId="0" xfId="0" applyFont="1" applyFill="1" applyBorder="1" applyAlignment="1">
      <alignment vertical="center" wrapText="1"/>
    </xf>
    <xf numFmtId="0" fontId="16" fillId="0" borderId="0" xfId="0" applyFont="1" applyBorder="1" applyAlignment="1">
      <alignment vertical="center" wrapText="1"/>
    </xf>
    <xf numFmtId="0" fontId="0" fillId="0" borderId="13" xfId="0" applyFont="1" applyBorder="1" applyAlignment="1">
      <alignment vertical="center" wrapText="1"/>
    </xf>
    <xf numFmtId="0" fontId="0" fillId="0" borderId="0" xfId="0" applyBorder="1" applyAlignment="1">
      <alignment vertical="center"/>
    </xf>
    <xf numFmtId="0" fontId="0" fillId="0" borderId="14" xfId="0" applyBorder="1" applyAlignment="1">
      <alignment vertical="center"/>
    </xf>
    <xf numFmtId="0" fontId="0" fillId="8" borderId="13" xfId="0" applyFill="1" applyBorder="1" applyAlignment="1">
      <alignment vertical="center"/>
    </xf>
    <xf numFmtId="0" fontId="0" fillId="8" borderId="0" xfId="0" applyFill="1" applyBorder="1" applyAlignment="1">
      <alignment vertical="center"/>
    </xf>
    <xf numFmtId="0" fontId="0" fillId="8" borderId="14" xfId="0" applyFill="1" applyBorder="1" applyAlignment="1">
      <alignment vertical="center"/>
    </xf>
    <xf numFmtId="0" fontId="16" fillId="6" borderId="13" xfId="0" applyFont="1" applyFill="1" applyBorder="1" applyAlignment="1">
      <alignment vertical="center" wrapText="1"/>
    </xf>
    <xf numFmtId="0" fontId="0" fillId="0" borderId="13" xfId="0" applyFont="1" applyBorder="1" applyAlignment="1">
      <alignment vertical="center"/>
    </xf>
    <xf numFmtId="0" fontId="0" fillId="0" borderId="0" xfId="0" applyFont="1" applyBorder="1" applyAlignment="1">
      <alignment vertical="center"/>
    </xf>
    <xf numFmtId="0" fontId="0" fillId="0" borderId="17" xfId="0" applyFont="1" applyBorder="1" applyAlignment="1">
      <alignment vertical="center"/>
    </xf>
    <xf numFmtId="0" fontId="0" fillId="0" borderId="16" xfId="0" applyBorder="1" applyAlignment="1">
      <alignment vertical="center"/>
    </xf>
    <xf numFmtId="0" fontId="0" fillId="8" borderId="16" xfId="0" applyFill="1" applyBorder="1" applyAlignment="1">
      <alignment vertical="center"/>
    </xf>
    <xf numFmtId="0" fontId="23" fillId="3" borderId="18" xfId="0" applyFont="1" applyFill="1" applyBorder="1" applyAlignment="1">
      <alignment vertical="center"/>
    </xf>
    <xf numFmtId="0" fontId="0" fillId="3" borderId="19" xfId="0" applyFill="1" applyBorder="1" applyAlignment="1">
      <alignment vertical="center"/>
    </xf>
    <xf numFmtId="0" fontId="0" fillId="3" borderId="20" xfId="0" applyFill="1" applyBorder="1" applyAlignment="1">
      <alignment vertical="center"/>
    </xf>
    <xf numFmtId="0" fontId="0" fillId="3" borderId="13" xfId="0" applyFont="1" applyFill="1" applyBorder="1" applyAlignment="1">
      <alignment vertical="center"/>
    </xf>
    <xf numFmtId="0" fontId="0" fillId="3" borderId="14" xfId="0" applyFill="1" applyBorder="1" applyAlignment="1">
      <alignment vertical="center"/>
    </xf>
    <xf numFmtId="0" fontId="16" fillId="6" borderId="22" xfId="0" applyFont="1" applyFill="1" applyBorder="1" applyAlignment="1">
      <alignment vertical="center"/>
    </xf>
    <xf numFmtId="0" fontId="0" fillId="6" borderId="9" xfId="0" applyFill="1" applyBorder="1" applyAlignment="1">
      <alignment vertical="center"/>
    </xf>
    <xf numFmtId="0" fontId="16" fillId="6" borderId="8" xfId="0" applyFont="1" applyFill="1" applyBorder="1" applyAlignment="1">
      <alignment vertical="center"/>
    </xf>
    <xf numFmtId="0" fontId="16" fillId="6" borderId="8" xfId="0" applyFont="1" applyFill="1" applyBorder="1" applyAlignment="1">
      <alignment vertical="center" wrapText="1"/>
    </xf>
    <xf numFmtId="0" fontId="0" fillId="6" borderId="23" xfId="0" applyFill="1" applyBorder="1" applyAlignment="1">
      <alignment vertical="center"/>
    </xf>
    <xf numFmtId="0" fontId="0" fillId="6" borderId="13" xfId="0" applyFont="1" applyFill="1" applyBorder="1" applyAlignment="1">
      <alignment vertical="center"/>
    </xf>
    <xf numFmtId="0" fontId="0" fillId="6" borderId="24" xfId="0" applyFill="1" applyBorder="1" applyAlignment="1">
      <alignment vertical="center"/>
    </xf>
    <xf numFmtId="0" fontId="0" fillId="6" borderId="5" xfId="0" applyFont="1" applyFill="1" applyBorder="1" applyAlignment="1">
      <alignment vertical="center"/>
    </xf>
    <xf numFmtId="0" fontId="0" fillId="6" borderId="25" xfId="0" applyFont="1" applyFill="1" applyBorder="1" applyAlignment="1">
      <alignment vertical="center"/>
    </xf>
    <xf numFmtId="0" fontId="0" fillId="6" borderId="26" xfId="0" applyFill="1" applyBorder="1" applyAlignment="1">
      <alignment vertical="center"/>
    </xf>
    <xf numFmtId="0" fontId="0" fillId="6" borderId="27" xfId="0" applyFont="1" applyFill="1" applyBorder="1" applyAlignment="1">
      <alignment vertical="center"/>
    </xf>
    <xf numFmtId="0" fontId="0" fillId="6" borderId="28" xfId="0" applyFill="1" applyBorder="1" applyAlignment="1">
      <alignment vertical="center"/>
    </xf>
    <xf numFmtId="0" fontId="0" fillId="8" borderId="17" xfId="0" applyFill="1" applyBorder="1" applyAlignment="1">
      <alignment vertical="center"/>
    </xf>
    <xf numFmtId="0" fontId="0" fillId="8" borderId="15" xfId="0" applyFill="1" applyBorder="1" applyAlignment="1">
      <alignment vertical="center"/>
    </xf>
    <xf numFmtId="0" fontId="0" fillId="0" borderId="0" xfId="0" applyAlignment="1">
      <alignment vertical="center" wrapText="1"/>
    </xf>
    <xf numFmtId="0" fontId="0" fillId="0" borderId="0" xfId="0" applyAlignment="1">
      <alignment horizontal="left" vertical="center" wrapText="1"/>
    </xf>
    <xf numFmtId="0" fontId="7" fillId="2" borderId="0" xfId="0" applyFont="1" applyFill="1" applyAlignment="1">
      <alignment vertical="center"/>
    </xf>
    <xf numFmtId="0" fontId="7" fillId="2" borderId="0" xfId="0" applyFont="1" applyFill="1" applyAlignment="1">
      <alignment vertical="center" wrapText="1"/>
    </xf>
    <xf numFmtId="0" fontId="7" fillId="2" borderId="0" xfId="0" applyFont="1" applyFill="1" applyAlignment="1">
      <alignment horizontal="left" vertical="center" wrapText="1"/>
    </xf>
    <xf numFmtId="0" fontId="7" fillId="0" borderId="0" xfId="0" applyFont="1" applyAlignment="1">
      <alignment vertical="center" wrapText="1"/>
    </xf>
    <xf numFmtId="0" fontId="8" fillId="3" borderId="0" xfId="0" applyFont="1" applyFill="1" applyAlignment="1">
      <alignment vertical="center"/>
    </xf>
    <xf numFmtId="0" fontId="8" fillId="3" borderId="0" xfId="0" applyFont="1" applyFill="1" applyAlignment="1">
      <alignment vertical="center" wrapText="1"/>
    </xf>
    <xf numFmtId="0" fontId="24" fillId="3" borderId="0" xfId="0" applyFont="1" applyFill="1" applyAlignment="1">
      <alignment horizontal="left" vertical="center" wrapText="1"/>
    </xf>
    <xf numFmtId="0" fontId="24" fillId="3" borderId="0" xfId="0" applyFont="1" applyFill="1" applyAlignment="1">
      <alignment horizontal="right" vertical="center" wrapText="1"/>
    </xf>
    <xf numFmtId="0" fontId="0" fillId="3" borderId="0" xfId="0" applyFont="1" applyFill="1" applyAlignment="1">
      <alignment horizontal="right" vertical="center" wrapText="1"/>
    </xf>
    <xf numFmtId="0" fontId="0" fillId="3" borderId="0" xfId="0" applyFill="1" applyAlignment="1">
      <alignment vertical="center" wrapText="1"/>
    </xf>
    <xf numFmtId="0" fontId="0" fillId="0" borderId="0" xfId="0" applyAlignment="1">
      <alignment vertical="center" wrapText="1"/>
    </xf>
    <xf numFmtId="0" fontId="3" fillId="4" borderId="2" xfId="0" applyFont="1" applyFill="1" applyBorder="1" applyAlignment="1">
      <alignment horizontal="left" vertical="center" wrapText="1"/>
    </xf>
    <xf numFmtId="0" fontId="8" fillId="4" borderId="10" xfId="0" applyFont="1" applyFill="1" applyBorder="1" applyAlignment="1">
      <alignment horizontal="right" vertical="center" wrapText="1"/>
    </xf>
    <xf numFmtId="0" fontId="0" fillId="4" borderId="3" xfId="0" applyFont="1" applyFill="1" applyBorder="1" applyAlignment="1">
      <alignment horizontal="right" vertical="center" wrapText="1"/>
    </xf>
    <xf numFmtId="0" fontId="0" fillId="2" borderId="0" xfId="0" applyFill="1" applyAlignment="1">
      <alignment vertical="center" wrapText="1"/>
    </xf>
    <xf numFmtId="0" fontId="0" fillId="6" borderId="1"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25" fillId="6" borderId="11" xfId="0" applyFont="1" applyFill="1" applyBorder="1" applyAlignment="1">
      <alignment horizontal="center" vertical="center" wrapText="1"/>
    </xf>
    <xf numFmtId="0" fontId="26" fillId="0" borderId="1" xfId="0" applyFont="1" applyBorder="1" applyAlignment="1">
      <alignment horizontal="center" vertical="center" wrapText="1"/>
    </xf>
    <xf numFmtId="0" fontId="0" fillId="0" borderId="1" xfId="0" applyFont="1" applyBorder="1" applyAlignment="1">
      <alignment horizontal="center" vertical="center" wrapText="1"/>
    </xf>
    <xf numFmtId="0" fontId="0" fillId="9" borderId="4" xfId="0" applyFont="1" applyFill="1" applyBorder="1" applyAlignment="1">
      <alignment horizontal="center" vertical="center" wrapText="1"/>
    </xf>
    <xf numFmtId="0" fontId="1" fillId="0" borderId="10" xfId="0" applyFont="1" applyBorder="1" applyAlignment="1">
      <alignment vertical="center" wrapText="1"/>
    </xf>
    <xf numFmtId="0" fontId="1" fillId="6" borderId="11" xfId="0" applyFont="1" applyFill="1" applyBorder="1" applyAlignment="1">
      <alignment horizontal="left" vertical="center" wrapText="1"/>
    </xf>
    <xf numFmtId="0" fontId="0" fillId="0" borderId="10" xfId="0" applyBorder="1" applyAlignment="1">
      <alignment vertical="center" wrapText="1"/>
    </xf>
    <xf numFmtId="0" fontId="1" fillId="0" borderId="10" xfId="0" applyFont="1" applyBorder="1" applyAlignment="1">
      <alignment vertical="center" wrapText="1"/>
    </xf>
    <xf numFmtId="0" fontId="1" fillId="0" borderId="10" xfId="0" applyFont="1" applyBorder="1" applyAlignment="1">
      <alignment horizontal="center" vertical="center" wrapText="1"/>
    </xf>
    <xf numFmtId="164" fontId="16" fillId="0" borderId="1" xfId="0" applyNumberFormat="1" applyFont="1" applyBorder="1" applyAlignment="1">
      <alignment vertical="center" wrapText="1"/>
    </xf>
    <xf numFmtId="0" fontId="0" fillId="9" borderId="1" xfId="0" applyFill="1" applyBorder="1" applyAlignment="1">
      <alignment horizontal="center" vertical="center" wrapText="1"/>
    </xf>
    <xf numFmtId="0" fontId="1" fillId="0" borderId="10" xfId="0" applyFont="1" applyBorder="1" applyAlignment="1">
      <alignment horizontal="left" vertical="center" wrapText="1"/>
    </xf>
    <xf numFmtId="0" fontId="0" fillId="10" borderId="1" xfId="0" applyFont="1" applyFill="1" applyBorder="1" applyAlignment="1">
      <alignment horizontal="center" vertical="center" wrapText="1"/>
    </xf>
    <xf numFmtId="0" fontId="16" fillId="0" borderId="1" xfId="0" applyFont="1" applyBorder="1" applyAlignment="1">
      <alignment vertical="center" wrapText="1"/>
    </xf>
    <xf numFmtId="0" fontId="0" fillId="10" borderId="0" xfId="0" applyFill="1" applyAlignment="1">
      <alignment horizontal="center" vertical="center" wrapText="1"/>
    </xf>
    <xf numFmtId="0" fontId="0" fillId="10" borderId="11" xfId="0" applyFill="1" applyBorder="1" applyAlignment="1">
      <alignment horizontal="center" vertical="center" wrapText="1"/>
    </xf>
    <xf numFmtId="0" fontId="27" fillId="0" borderId="1" xfId="0" applyFont="1" applyBorder="1" applyAlignment="1">
      <alignment vertical="center" wrapText="1"/>
    </xf>
    <xf numFmtId="0" fontId="1" fillId="11" borderId="7" xfId="0" applyFont="1" applyFill="1" applyBorder="1" applyAlignment="1">
      <alignment horizontal="center" vertical="center" wrapText="1"/>
    </xf>
    <xf numFmtId="0" fontId="0" fillId="11" borderId="1" xfId="0" applyFill="1" applyBorder="1" applyAlignment="1">
      <alignment horizontal="center" vertical="center" wrapText="1"/>
    </xf>
    <xf numFmtId="0" fontId="0" fillId="2" borderId="0" xfId="0" applyFill="1" applyAlignment="1">
      <alignment horizontal="left" vertical="center" wrapText="1"/>
    </xf>
    <xf numFmtId="0" fontId="0" fillId="10" borderId="7" xfId="0" applyFont="1" applyFill="1" applyBorder="1" applyAlignment="1">
      <alignment horizontal="center" vertical="center" wrapText="1"/>
    </xf>
    <xf numFmtId="0" fontId="0" fillId="11" borderId="7" xfId="0" applyFont="1" applyFill="1" applyBorder="1" applyAlignment="1">
      <alignment horizontal="center" vertical="center" wrapText="1"/>
    </xf>
    <xf numFmtId="0" fontId="1" fillId="11" borderId="1" xfId="0" applyFont="1" applyFill="1" applyBorder="1" applyAlignment="1">
      <alignment horizontal="center" vertical="center" wrapText="1"/>
    </xf>
    <xf numFmtId="164" fontId="29" fillId="0" borderId="1" xfId="0" applyNumberFormat="1" applyFont="1" applyBorder="1" applyAlignment="1">
      <alignment vertical="center" wrapText="1"/>
    </xf>
    <xf numFmtId="0" fontId="33" fillId="12" borderId="0" xfId="0" applyFont="1" applyFill="1"/>
    <xf numFmtId="0" fontId="6" fillId="12" borderId="0" xfId="0" applyFont="1" applyFill="1"/>
    <xf numFmtId="0" fontId="0" fillId="8" borderId="19" xfId="0" applyFont="1" applyFill="1" applyBorder="1" applyAlignment="1">
      <alignment horizontal="center" vertical="center"/>
    </xf>
    <xf numFmtId="0" fontId="0" fillId="6" borderId="0" xfId="0" applyFont="1" applyFill="1" applyBorder="1" applyAlignment="1">
      <alignment vertical="center"/>
    </xf>
    <xf numFmtId="0" fontId="0" fillId="8" borderId="0" xfId="0" applyFont="1" applyFill="1" applyBorder="1" applyAlignment="1">
      <alignment horizontal="center" vertical="center"/>
    </xf>
    <xf numFmtId="0" fontId="0" fillId="6" borderId="14" xfId="0" applyFont="1" applyFill="1" applyBorder="1" applyAlignment="1">
      <alignment vertical="center"/>
    </xf>
    <xf numFmtId="0" fontId="0" fillId="0" borderId="0" xfId="0" applyFont="1" applyBorder="1" applyAlignment="1">
      <alignment vertical="center"/>
    </xf>
    <xf numFmtId="0" fontId="0" fillId="0" borderId="14" xfId="0" applyFont="1" applyBorder="1" applyAlignment="1">
      <alignment vertical="center"/>
    </xf>
    <xf numFmtId="0" fontId="0" fillId="8" borderId="13" xfId="0" applyFont="1" applyFill="1" applyBorder="1" applyAlignment="1">
      <alignment vertical="center"/>
    </xf>
    <xf numFmtId="0" fontId="0" fillId="8" borderId="0" xfId="0" applyFont="1" applyFill="1" applyBorder="1" applyAlignment="1">
      <alignment vertical="center"/>
    </xf>
    <xf numFmtId="0" fontId="0" fillId="8" borderId="14" xfId="0" applyFont="1" applyFill="1" applyBorder="1" applyAlignment="1">
      <alignment vertical="center"/>
    </xf>
    <xf numFmtId="0" fontId="1" fillId="0" borderId="13" xfId="0" applyFont="1" applyBorder="1" applyAlignment="1">
      <alignment vertical="center" wrapText="1"/>
    </xf>
    <xf numFmtId="0" fontId="0" fillId="0" borderId="0" xfId="0" applyFont="1" applyBorder="1" applyAlignment="1">
      <alignment vertical="center" wrapText="1"/>
    </xf>
    <xf numFmtId="0" fontId="0" fillId="0" borderId="16" xfId="0" applyFont="1" applyBorder="1" applyAlignment="1">
      <alignment vertical="center"/>
    </xf>
    <xf numFmtId="0" fontId="0" fillId="8" borderId="16" xfId="0" applyFont="1" applyFill="1" applyBorder="1" applyAlignment="1">
      <alignment vertical="center"/>
    </xf>
    <xf numFmtId="0" fontId="1" fillId="0" borderId="0" xfId="0" applyFont="1" applyBorder="1" applyAlignment="1">
      <alignment vertical="center"/>
    </xf>
    <xf numFmtId="0" fontId="0" fillId="8" borderId="16" xfId="0" applyFont="1" applyFill="1" applyBorder="1" applyAlignment="1">
      <alignment horizontal="center" vertical="center"/>
    </xf>
    <xf numFmtId="0" fontId="3" fillId="4" borderId="2" xfId="0" applyFont="1" applyFill="1" applyBorder="1" applyAlignment="1">
      <alignment horizontal="right" vertical="center" wrapText="1"/>
    </xf>
    <xf numFmtId="0" fontId="6" fillId="13" borderId="0" xfId="0" applyFont="1" applyFill="1"/>
    <xf numFmtId="0" fontId="8" fillId="3" borderId="0" xfId="0" applyFont="1" applyFill="1" applyBorder="1" applyAlignment="1">
      <alignment horizontal="left" vertical="center" wrapText="1"/>
    </xf>
    <xf numFmtId="0" fontId="0" fillId="0" borderId="10" xfId="0" applyFont="1" applyBorder="1" applyAlignment="1">
      <alignment vertical="center" wrapText="1"/>
    </xf>
    <xf numFmtId="0" fontId="0" fillId="0" borderId="10" xfId="0" applyBorder="1" applyAlignment="1">
      <alignment vertical="center" wrapText="1"/>
    </xf>
    <xf numFmtId="164" fontId="16" fillId="0" borderId="1" xfId="0" applyNumberFormat="1" applyFont="1" applyBorder="1" applyAlignment="1">
      <alignment horizontal="left" vertical="center" wrapText="1"/>
    </xf>
    <xf numFmtId="0" fontId="16" fillId="0" borderId="1" xfId="0" applyFont="1" applyBorder="1" applyAlignment="1">
      <alignment vertical="top" wrapText="1"/>
    </xf>
    <xf numFmtId="0" fontId="1" fillId="6" borderId="11" xfId="0" applyFont="1" applyFill="1" applyBorder="1" applyAlignment="1">
      <alignment horizontal="center" vertical="center" wrapText="1"/>
    </xf>
    <xf numFmtId="165" fontId="27" fillId="0" borderId="1" xfId="0" applyNumberFormat="1" applyFont="1" applyBorder="1" applyAlignment="1">
      <alignment horizontal="left" vertical="center" wrapText="1"/>
    </xf>
    <xf numFmtId="0" fontId="3" fillId="4" borderId="2" xfId="0" applyFont="1" applyFill="1" applyBorder="1" applyAlignment="1">
      <alignment vertical="center" wrapText="1"/>
    </xf>
    <xf numFmtId="0" fontId="2" fillId="0" borderId="0" xfId="4" applyFont="1" applyAlignment="1">
      <alignment horizontal="center" vertical="center"/>
    </xf>
    <xf numFmtId="0" fontId="36" fillId="0" borderId="0" xfId="4" applyFont="1" applyAlignment="1">
      <alignment vertical="center"/>
    </xf>
    <xf numFmtId="0" fontId="2" fillId="0" borderId="0" xfId="4" applyFont="1"/>
    <xf numFmtId="0" fontId="37" fillId="14" borderId="10" xfId="4" applyFont="1" applyFill="1" applyBorder="1" applyAlignment="1">
      <alignment horizontal="center" vertical="center" wrapText="1"/>
    </xf>
    <xf numFmtId="0" fontId="37" fillId="14" borderId="2" xfId="4" applyFont="1" applyFill="1" applyBorder="1" applyAlignment="1">
      <alignment horizontal="center" vertical="center" wrapText="1"/>
    </xf>
    <xf numFmtId="0" fontId="37" fillId="14" borderId="3" xfId="4" applyFont="1" applyFill="1" applyBorder="1" applyAlignment="1">
      <alignment horizontal="center" vertical="center" wrapText="1"/>
    </xf>
    <xf numFmtId="0" fontId="37" fillId="14" borderId="1" xfId="4" applyFont="1" applyFill="1" applyBorder="1" applyAlignment="1">
      <alignment horizontal="center" vertical="center" wrapText="1"/>
    </xf>
    <xf numFmtId="0" fontId="2" fillId="0" borderId="0" xfId="4" applyFont="1" applyAlignment="1">
      <alignment vertical="center"/>
    </xf>
    <xf numFmtId="0" fontId="38" fillId="15" borderId="27" xfId="4" applyFont="1" applyFill="1" applyBorder="1" applyAlignment="1">
      <alignment horizontal="center" vertical="center" wrapText="1"/>
    </xf>
    <xf numFmtId="0" fontId="39" fillId="15" borderId="26" xfId="4" applyFont="1" applyFill="1" applyBorder="1" applyAlignment="1">
      <alignment horizontal="center" wrapText="1"/>
    </xf>
    <xf numFmtId="0" fontId="38" fillId="0" borderId="35" xfId="4" applyFont="1" applyBorder="1" applyAlignment="1">
      <alignment horizontal="center" vertical="center" wrapText="1"/>
    </xf>
    <xf numFmtId="0" fontId="40" fillId="0" borderId="1" xfId="4" applyFont="1" applyBorder="1" applyAlignment="1">
      <alignment horizontal="center" vertical="center" wrapText="1"/>
    </xf>
    <xf numFmtId="0" fontId="40" fillId="0" borderId="10" xfId="4" applyFont="1" applyBorder="1" applyAlignment="1">
      <alignment horizontal="center" vertical="center" wrapText="1"/>
    </xf>
    <xf numFmtId="0" fontId="40" fillId="0" borderId="36" xfId="4" applyFont="1" applyBorder="1" applyAlignment="1">
      <alignment horizontal="center" vertical="center" textRotation="180" wrapText="1"/>
    </xf>
    <xf numFmtId="0" fontId="40" fillId="0" borderId="3" xfId="4" applyFont="1" applyBorder="1" applyAlignment="1">
      <alignment horizontal="center" vertical="center" wrapText="1"/>
    </xf>
    <xf numFmtId="0" fontId="41" fillId="15" borderId="10" xfId="4" applyFont="1" applyFill="1" applyBorder="1" applyAlignment="1">
      <alignment horizontal="center" vertical="center"/>
    </xf>
    <xf numFmtId="0" fontId="42" fillId="15" borderId="3" xfId="4" applyFont="1" applyFill="1" applyBorder="1" applyAlignment="1">
      <alignment horizontal="left" wrapText="1"/>
    </xf>
    <xf numFmtId="0" fontId="41" fillId="15" borderId="3" xfId="4" applyFont="1" applyFill="1" applyBorder="1" applyAlignment="1">
      <alignment horizontal="center" vertical="center" wrapText="1"/>
    </xf>
    <xf numFmtId="0" fontId="43" fillId="15" borderId="1" xfId="4" applyFont="1" applyFill="1" applyBorder="1" applyAlignment="1">
      <alignment horizontal="center" vertical="center" wrapText="1"/>
    </xf>
    <xf numFmtId="0" fontId="43" fillId="15" borderId="10" xfId="4" applyFont="1" applyFill="1" applyBorder="1" applyAlignment="1">
      <alignment horizontal="center" vertical="center" wrapText="1"/>
    </xf>
    <xf numFmtId="0" fontId="41" fillId="15" borderId="1" xfId="4" applyFont="1" applyFill="1" applyBorder="1" applyAlignment="1">
      <alignment horizontal="center" vertical="center" textRotation="180" wrapText="1"/>
    </xf>
    <xf numFmtId="0" fontId="43" fillId="15" borderId="3" xfId="4" applyFont="1" applyFill="1" applyBorder="1" applyAlignment="1">
      <alignment horizontal="center" vertical="center" wrapText="1"/>
    </xf>
    <xf numFmtId="0" fontId="1" fillId="0" borderId="1" xfId="2" applyFont="1" applyBorder="1" applyAlignment="1">
      <alignment vertical="center"/>
    </xf>
    <xf numFmtId="0" fontId="1" fillId="0" borderId="1" xfId="2" applyFont="1" applyBorder="1" applyAlignment="1">
      <alignment vertical="center" wrapText="1"/>
    </xf>
    <xf numFmtId="0" fontId="43" fillId="0" borderId="37" xfId="4" applyFont="1" applyBorder="1" applyAlignment="1">
      <alignment horizontal="center" vertical="center" wrapText="1"/>
    </xf>
    <xf numFmtId="0" fontId="44" fillId="12" borderId="1" xfId="4" applyFont="1" applyFill="1" applyBorder="1" applyAlignment="1">
      <alignment horizontal="center" vertical="center" wrapText="1"/>
    </xf>
    <xf numFmtId="0" fontId="44" fillId="12" borderId="10" xfId="4" applyFont="1" applyFill="1" applyBorder="1" applyAlignment="1">
      <alignment horizontal="center" vertical="center" wrapText="1"/>
    </xf>
    <xf numFmtId="0" fontId="43" fillId="0" borderId="37" xfId="4" applyFont="1" applyBorder="1" applyAlignment="1">
      <alignment horizontal="center" vertical="center" textRotation="180" wrapText="1"/>
    </xf>
    <xf numFmtId="0" fontId="43" fillId="0" borderId="3" xfId="4" applyFont="1" applyBorder="1" applyAlignment="1">
      <alignment horizontal="center" vertical="center" wrapText="1"/>
    </xf>
    <xf numFmtId="0" fontId="43" fillId="0" borderId="1" xfId="4" applyFont="1" applyBorder="1" applyAlignment="1">
      <alignment horizontal="center" vertical="center" wrapText="1"/>
    </xf>
    <xf numFmtId="0" fontId="43" fillId="0" borderId="36" xfId="4" applyFont="1" applyBorder="1" applyAlignment="1">
      <alignment horizontal="center" vertical="center" wrapText="1"/>
    </xf>
    <xf numFmtId="0" fontId="44" fillId="0" borderId="1" xfId="4" applyFont="1" applyBorder="1" applyAlignment="1">
      <alignment horizontal="center" vertical="center" wrapText="1"/>
    </xf>
    <xf numFmtId="0" fontId="44" fillId="0" borderId="10" xfId="4" applyFont="1" applyBorder="1" applyAlignment="1">
      <alignment horizontal="center" vertical="center" wrapText="1"/>
    </xf>
    <xf numFmtId="0" fontId="43" fillId="0" borderId="36" xfId="4" applyFont="1" applyBorder="1" applyAlignment="1">
      <alignment horizontal="center" vertical="center" textRotation="180" wrapText="1"/>
    </xf>
    <xf numFmtId="0" fontId="44" fillId="15" borderId="1" xfId="4" applyFont="1" applyFill="1" applyBorder="1" applyAlignment="1">
      <alignment horizontal="center" vertical="center" wrapText="1"/>
    </xf>
    <xf numFmtId="0" fontId="44" fillId="15" borderId="10" xfId="4" applyFont="1" applyFill="1" applyBorder="1" applyAlignment="1">
      <alignment horizontal="center" vertical="center" wrapText="1"/>
    </xf>
    <xf numFmtId="0" fontId="43" fillId="0" borderId="7" xfId="4" applyFont="1" applyBorder="1" applyAlignment="1">
      <alignment horizontal="center" vertical="center" wrapText="1"/>
    </xf>
    <xf numFmtId="0" fontId="43" fillId="0" borderId="7" xfId="4" applyFont="1" applyBorder="1" applyAlignment="1">
      <alignment horizontal="center" vertical="center" textRotation="180" wrapText="1"/>
    </xf>
    <xf numFmtId="0" fontId="43" fillId="16" borderId="3" xfId="4" applyFont="1" applyFill="1" applyBorder="1" applyAlignment="1">
      <alignment horizontal="center" vertical="center" wrapText="1"/>
    </xf>
    <xf numFmtId="0" fontId="41" fillId="15" borderId="10" xfId="4" applyFont="1" applyFill="1" applyBorder="1" applyAlignment="1">
      <alignment horizontal="center" vertical="center" textRotation="180" wrapText="1"/>
    </xf>
    <xf numFmtId="0" fontId="38" fillId="15" borderId="2" xfId="4" applyFont="1" applyFill="1" applyBorder="1" applyAlignment="1">
      <alignment horizontal="left" vertical="center" wrapText="1"/>
    </xf>
    <xf numFmtId="0" fontId="41" fillId="15" borderId="1" xfId="4" applyFont="1" applyFill="1" applyBorder="1" applyAlignment="1">
      <alignment horizontal="center" vertical="center" wrapText="1"/>
    </xf>
    <xf numFmtId="0" fontId="45" fillId="15" borderId="3" xfId="4" applyFont="1" applyFill="1" applyBorder="1" applyAlignment="1">
      <alignment horizontal="center" wrapText="1"/>
    </xf>
    <xf numFmtId="0" fontId="43" fillId="0" borderId="1" xfId="4" applyFont="1" applyBorder="1" applyAlignment="1">
      <alignment horizontal="center" vertical="center" wrapText="1"/>
    </xf>
    <xf numFmtId="0" fontId="40" fillId="0" borderId="11" xfId="4" applyFont="1" applyBorder="1" applyAlignment="1">
      <alignment horizontal="left" vertical="center" wrapText="1"/>
    </xf>
    <xf numFmtId="0" fontId="43" fillId="0" borderId="10" xfId="4" applyFont="1" applyBorder="1" applyAlignment="1">
      <alignment horizontal="center" vertical="center" wrapText="1"/>
    </xf>
    <xf numFmtId="0" fontId="40" fillId="0" borderId="1" xfId="4" applyFont="1" applyBorder="1" applyAlignment="1">
      <alignment horizontal="left" vertical="center" wrapText="1"/>
    </xf>
    <xf numFmtId="0" fontId="43" fillId="0" borderId="1" xfId="4" applyFont="1" applyBorder="1" applyAlignment="1">
      <alignment horizontal="center" vertical="center"/>
    </xf>
    <xf numFmtId="0" fontId="46" fillId="0" borderId="1" xfId="4" applyFont="1" applyBorder="1" applyAlignment="1">
      <alignment horizontal="left" vertical="center"/>
    </xf>
    <xf numFmtId="0" fontId="43" fillId="0" borderId="4" xfId="4" applyFont="1" applyBorder="1" applyAlignment="1">
      <alignment horizontal="center" vertical="center"/>
    </xf>
    <xf numFmtId="0" fontId="40" fillId="0" borderId="4" xfId="4" applyFont="1" applyBorder="1" applyAlignment="1">
      <alignment horizontal="left" vertical="center" wrapText="1"/>
    </xf>
    <xf numFmtId="0" fontId="43" fillId="0" borderId="11" xfId="4" applyFont="1" applyBorder="1" applyAlignment="1">
      <alignment horizontal="center" vertical="center"/>
    </xf>
    <xf numFmtId="0" fontId="46" fillId="0" borderId="0" xfId="4" applyFont="1" applyAlignment="1">
      <alignment vertical="center"/>
    </xf>
    <xf numFmtId="0" fontId="40" fillId="0" borderId="2" xfId="4" applyFont="1" applyBorder="1" applyAlignment="1">
      <alignment horizontal="left" vertical="center" wrapText="1"/>
    </xf>
    <xf numFmtId="0" fontId="7" fillId="2" borderId="2" xfId="0" applyFont="1" applyFill="1" applyBorder="1" applyAlignment="1">
      <alignment horizontal="center" vertical="center" textRotation="180"/>
    </xf>
    <xf numFmtId="0" fontId="7" fillId="2" borderId="3" xfId="0" applyFont="1" applyFill="1" applyBorder="1" applyAlignment="1">
      <alignment horizontal="center" vertical="center" textRotation="180"/>
    </xf>
    <xf numFmtId="0" fontId="7" fillId="0" borderId="0" xfId="0" applyFont="1" applyBorder="1" applyAlignment="1">
      <alignment horizontal="center" vertical="center" textRotation="180"/>
    </xf>
    <xf numFmtId="0" fontId="12" fillId="3" borderId="7" xfId="0" applyFont="1" applyFill="1" applyBorder="1" applyAlignment="1">
      <alignment horizontal="left" vertical="center" wrapText="1"/>
    </xf>
    <xf numFmtId="0" fontId="15" fillId="0" borderId="1" xfId="0" applyFont="1" applyBorder="1" applyAlignment="1">
      <alignment horizontal="center" vertical="center"/>
    </xf>
    <xf numFmtId="0" fontId="0" fillId="3" borderId="21" xfId="0" applyFont="1" applyFill="1" applyBorder="1" applyAlignment="1">
      <alignment horizontal="left" vertical="center" wrapText="1"/>
    </xf>
    <xf numFmtId="0" fontId="16" fillId="6" borderId="29" xfId="0" applyFont="1" applyFill="1" applyBorder="1" applyAlignment="1">
      <alignment horizontal="center" vertical="center"/>
    </xf>
    <xf numFmtId="0" fontId="16" fillId="6" borderId="30" xfId="0" applyFont="1" applyFill="1" applyBorder="1" applyAlignment="1">
      <alignment horizontal="center" vertical="center"/>
    </xf>
    <xf numFmtId="0" fontId="0" fillId="6" borderId="31" xfId="0" applyFont="1" applyFill="1" applyBorder="1" applyAlignment="1">
      <alignment horizontal="center" vertical="center"/>
    </xf>
    <xf numFmtId="0" fontId="22" fillId="0" borderId="10"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3" xfId="0" applyFont="1" applyBorder="1" applyAlignment="1">
      <alignment horizontal="center" vertical="center" wrapText="1"/>
    </xf>
    <xf numFmtId="0" fontId="23" fillId="6" borderId="15" xfId="0" applyFont="1" applyFill="1" applyBorder="1" applyAlignment="1">
      <alignment horizontal="center" vertical="center"/>
    </xf>
    <xf numFmtId="0" fontId="0" fillId="6" borderId="16" xfId="0" applyFill="1" applyBorder="1" applyAlignment="1">
      <alignment horizontal="center" vertical="center"/>
    </xf>
    <xf numFmtId="0" fontId="25" fillId="6" borderId="1" xfId="0" applyFont="1" applyFill="1" applyBorder="1" applyAlignment="1">
      <alignment horizontal="center" vertical="center" wrapText="1"/>
    </xf>
    <xf numFmtId="0" fontId="0" fillId="4" borderId="4" xfId="0" applyFill="1" applyBorder="1" applyAlignment="1">
      <alignment horizontal="center" vertical="center" wrapText="1"/>
    </xf>
    <xf numFmtId="0" fontId="1" fillId="0" borderId="1" xfId="0" applyFont="1" applyBorder="1" applyAlignment="1">
      <alignment horizontal="left" vertical="center" wrapText="1"/>
    </xf>
    <xf numFmtId="0" fontId="1" fillId="6" borderId="1" xfId="0" applyFont="1" applyFill="1" applyBorder="1" applyAlignment="1">
      <alignment horizontal="left" vertical="center" wrapText="1"/>
    </xf>
    <xf numFmtId="0" fontId="16" fillId="0" borderId="1" xfId="0" applyFont="1" applyBorder="1" applyAlignment="1">
      <alignment horizontal="left" vertical="center" wrapText="1"/>
    </xf>
    <xf numFmtId="0" fontId="0" fillId="4" borderId="4" xfId="0" applyFont="1" applyFill="1" applyBorder="1" applyAlignment="1">
      <alignment horizontal="center" vertical="center" wrapText="1"/>
    </xf>
    <xf numFmtId="0" fontId="0" fillId="6" borderId="1" xfId="0" applyFont="1" applyFill="1" applyBorder="1" applyAlignment="1">
      <alignment horizontal="center" vertical="center" wrapText="1"/>
    </xf>
    <xf numFmtId="0" fontId="25" fillId="6" borderId="11" xfId="0" applyFont="1" applyFill="1" applyBorder="1" applyAlignment="1">
      <alignment horizontal="center" vertical="center" wrapText="1"/>
    </xf>
    <xf numFmtId="0" fontId="3" fillId="4" borderId="10" xfId="0" applyFont="1" applyFill="1" applyBorder="1" applyAlignment="1">
      <alignment horizontal="left" vertical="center" wrapText="1"/>
    </xf>
    <xf numFmtId="0" fontId="1" fillId="0" borderId="1" xfId="0" applyFont="1" applyBorder="1" applyAlignment="1">
      <alignment vertical="center" wrapText="1"/>
    </xf>
    <xf numFmtId="0" fontId="27" fillId="0" borderId="1" xfId="0" applyFont="1" applyBorder="1" applyAlignment="1">
      <alignment vertical="center" wrapText="1"/>
    </xf>
    <xf numFmtId="0" fontId="16" fillId="0" borderId="32" xfId="0" applyFont="1" applyBorder="1" applyAlignment="1">
      <alignment horizontal="center" vertical="center" wrapText="1"/>
    </xf>
    <xf numFmtId="0" fontId="16" fillId="0" borderId="33" xfId="0" applyFont="1" applyBorder="1" applyAlignment="1">
      <alignment horizontal="center" vertical="center" wrapText="1"/>
    </xf>
    <xf numFmtId="0" fontId="16" fillId="0" borderId="34" xfId="0" applyFont="1" applyBorder="1" applyAlignment="1">
      <alignment horizontal="center" vertical="center" wrapText="1"/>
    </xf>
    <xf numFmtId="0" fontId="0" fillId="6" borderId="16" xfId="0" applyFont="1" applyFill="1" applyBorder="1" applyAlignment="1">
      <alignment horizontal="center" vertical="center"/>
    </xf>
    <xf numFmtId="0" fontId="16" fillId="0" borderId="18"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20" xfId="0" applyFont="1" applyBorder="1" applyAlignment="1">
      <alignment horizontal="center" vertical="center" wrapText="1"/>
    </xf>
    <xf numFmtId="0" fontId="1" fillId="0" borderId="4" xfId="0" applyFont="1" applyBorder="1" applyAlignment="1">
      <alignment horizontal="left" vertical="center" wrapText="1"/>
    </xf>
    <xf numFmtId="0" fontId="0" fillId="0" borderId="1" xfId="0" applyBorder="1" applyAlignment="1">
      <alignment horizontal="left" vertical="center" wrapText="1"/>
    </xf>
    <xf numFmtId="0" fontId="0" fillId="0" borderId="1" xfId="0" applyFont="1" applyBorder="1" applyAlignment="1">
      <alignment vertical="center" wrapText="1"/>
    </xf>
    <xf numFmtId="0" fontId="16" fillId="0" borderId="1" xfId="0" applyFont="1" applyBorder="1" applyAlignment="1">
      <alignment vertical="center" wrapText="1"/>
    </xf>
    <xf numFmtId="0" fontId="8" fillId="3" borderId="6" xfId="0" applyFont="1" applyFill="1" applyBorder="1" applyAlignment="1">
      <alignment horizontal="left" vertical="center" wrapText="1"/>
    </xf>
    <xf numFmtId="0" fontId="8" fillId="3" borderId="6" xfId="0" applyFont="1" applyFill="1" applyBorder="1" applyAlignment="1">
      <alignment horizontal="left" vertical="center"/>
    </xf>
    <xf numFmtId="0" fontId="37" fillId="14" borderId="10" xfId="4" applyFont="1" applyFill="1" applyBorder="1" applyAlignment="1">
      <alignment horizontal="center" vertical="center" wrapText="1"/>
    </xf>
    <xf numFmtId="0" fontId="37" fillId="14" borderId="3" xfId="4" applyFont="1" applyFill="1" applyBorder="1" applyAlignment="1">
      <alignment horizontal="center" vertical="center" wrapText="1"/>
    </xf>
    <xf numFmtId="0" fontId="37" fillId="14" borderId="1" xfId="4" applyFont="1" applyFill="1" applyBorder="1" applyAlignment="1">
      <alignment horizontal="center" vertical="center" wrapText="1"/>
    </xf>
  </cellXfs>
  <cellStyles count="7">
    <cellStyle name="Normale" xfId="0" builtinId="0"/>
    <cellStyle name="Normale 2" xfId="1"/>
    <cellStyle name="Normale 2 2" xfId="2"/>
    <cellStyle name="Normale 3" xfId="3"/>
    <cellStyle name="Normale 4" xfId="4"/>
    <cellStyle name="Percentuale 2" xfId="5"/>
    <cellStyle name="Percentuale 3" xfId="6"/>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BF"/>
      <rgbColor rgb="FF7F7F7F"/>
      <rgbColor rgb="FF9999FF"/>
      <rgbColor rgb="FF953735"/>
      <rgbColor rgb="FFF2F2F2"/>
      <rgbColor rgb="FFDCE6F2"/>
      <rgbColor rgb="FF660066"/>
      <rgbColor rgb="FFD99694"/>
      <rgbColor rgb="FF0066CC"/>
      <rgbColor rgb="FFB9CDE5"/>
      <rgbColor rgb="FF000080"/>
      <rgbColor rgb="FFFF00FF"/>
      <rgbColor rgb="FFFFFF00"/>
      <rgbColor rgb="FF00FFFF"/>
      <rgbColor rgb="FF800080"/>
      <rgbColor rgb="FF800000"/>
      <rgbColor rgb="FF008080"/>
      <rgbColor rgb="FF0000FF"/>
      <rgbColor rgb="FF00CCFF"/>
      <rgbColor rgb="FFE6E0EC"/>
      <rgbColor rgb="FFD7E4BD"/>
      <rgbColor rgb="FFFFFF99"/>
      <rgbColor rgb="FF99CCFF"/>
      <rgbColor rgb="FFFF99CC"/>
      <rgbColor rgb="FFCC99FF"/>
      <rgbColor rgb="FFD9D9D9"/>
      <rgbColor rgb="FF3366FF"/>
      <rgbColor rgb="FF33CCCC"/>
      <rgbColor rgb="FF99CC00"/>
      <rgbColor rgb="FFFFCC00"/>
      <rgbColor rgb="FFFF9900"/>
      <rgbColor rgb="FFFF6600"/>
      <rgbColor rgb="FF595959"/>
      <rgbColor rgb="FF969696"/>
      <rgbColor rgb="FF003366"/>
      <rgbColor rgb="FF00B050"/>
      <rgbColor rgb="FF003300"/>
      <rgbColor rgb="FF333300"/>
      <rgbColor rgb="FF993300"/>
      <rgbColor rgb="FF963634"/>
      <rgbColor rgb="FF333399"/>
      <rgbColor rgb="FF404040"/>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285750</xdr:colOff>
      <xdr:row>8</xdr:row>
      <xdr:rowOff>1495425</xdr:rowOff>
    </xdr:to>
    <xdr:sp macro="" textlink="">
      <xdr:nvSpPr>
        <xdr:cNvPr id="1054"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285750</xdr:colOff>
      <xdr:row>8</xdr:row>
      <xdr:rowOff>1495425</xdr:rowOff>
    </xdr:to>
    <xdr:sp macro="" textlink="">
      <xdr:nvSpPr>
        <xdr:cNvPr id="1052"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285750</xdr:colOff>
      <xdr:row>8</xdr:row>
      <xdr:rowOff>1495425</xdr:rowOff>
    </xdr:to>
    <xdr:sp macro="" textlink="">
      <xdr:nvSpPr>
        <xdr:cNvPr id="1050"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285750</xdr:colOff>
      <xdr:row>8</xdr:row>
      <xdr:rowOff>1495425</xdr:rowOff>
    </xdr:to>
    <xdr:sp macro="" textlink="">
      <xdr:nvSpPr>
        <xdr:cNvPr id="1048"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285750</xdr:colOff>
      <xdr:row>8</xdr:row>
      <xdr:rowOff>1495425</xdr:rowOff>
    </xdr:to>
    <xdr:sp macro="" textlink="">
      <xdr:nvSpPr>
        <xdr:cNvPr id="1046"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285750</xdr:colOff>
      <xdr:row>8</xdr:row>
      <xdr:rowOff>1495425</xdr:rowOff>
    </xdr:to>
    <xdr:sp macro="" textlink="">
      <xdr:nvSpPr>
        <xdr:cNvPr id="1044"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285750</xdr:colOff>
      <xdr:row>8</xdr:row>
      <xdr:rowOff>1495425</xdr:rowOff>
    </xdr:to>
    <xdr:sp macro="" textlink="">
      <xdr:nvSpPr>
        <xdr:cNvPr id="1042"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285750</xdr:colOff>
      <xdr:row>8</xdr:row>
      <xdr:rowOff>1495425</xdr:rowOff>
    </xdr:to>
    <xdr:sp macro="" textlink="">
      <xdr:nvSpPr>
        <xdr:cNvPr id="1040"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285750</xdr:colOff>
      <xdr:row>8</xdr:row>
      <xdr:rowOff>1495425</xdr:rowOff>
    </xdr:to>
    <xdr:sp macro="" textlink="">
      <xdr:nvSpPr>
        <xdr:cNvPr id="1038"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285750</xdr:colOff>
      <xdr:row>8</xdr:row>
      <xdr:rowOff>1495425</xdr:rowOff>
    </xdr:to>
    <xdr:sp macro="" textlink="">
      <xdr:nvSpPr>
        <xdr:cNvPr id="1036"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285750</xdr:colOff>
      <xdr:row>8</xdr:row>
      <xdr:rowOff>1495425</xdr:rowOff>
    </xdr:to>
    <xdr:sp macro="" textlink="">
      <xdr:nvSpPr>
        <xdr:cNvPr id="1034"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285750</xdr:colOff>
      <xdr:row>8</xdr:row>
      <xdr:rowOff>1495425</xdr:rowOff>
    </xdr:to>
    <xdr:sp macro="" textlink="">
      <xdr:nvSpPr>
        <xdr:cNvPr id="1032"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285750</xdr:colOff>
      <xdr:row>8</xdr:row>
      <xdr:rowOff>1495425</xdr:rowOff>
    </xdr:to>
    <xdr:sp macro="" textlink="">
      <xdr:nvSpPr>
        <xdr:cNvPr id="1030"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285750</xdr:colOff>
      <xdr:row>8</xdr:row>
      <xdr:rowOff>1495425</xdr:rowOff>
    </xdr:to>
    <xdr:sp macro="" textlink="">
      <xdr:nvSpPr>
        <xdr:cNvPr id="1028"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285750</xdr:colOff>
      <xdr:row>8</xdr:row>
      <xdr:rowOff>1495425</xdr:rowOff>
    </xdr:to>
    <xdr:sp macro="" textlink="">
      <xdr:nvSpPr>
        <xdr:cNvPr id="1026"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285750</xdr:colOff>
      <xdr:row>8</xdr:row>
      <xdr:rowOff>1495425</xdr:rowOff>
    </xdr:to>
    <xdr:sp macro="" textlink="">
      <xdr:nvSpPr>
        <xdr:cNvPr id="1068"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285750</xdr:colOff>
      <xdr:row>8</xdr:row>
      <xdr:rowOff>1495425</xdr:rowOff>
    </xdr:to>
    <xdr:sp macro="" textlink="">
      <xdr:nvSpPr>
        <xdr:cNvPr id="1067"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285750</xdr:colOff>
      <xdr:row>8</xdr:row>
      <xdr:rowOff>1495425</xdr:rowOff>
    </xdr:to>
    <xdr:sp macro="" textlink="">
      <xdr:nvSpPr>
        <xdr:cNvPr id="1066"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285750</xdr:colOff>
      <xdr:row>8</xdr:row>
      <xdr:rowOff>1495425</xdr:rowOff>
    </xdr:to>
    <xdr:sp macro="" textlink="">
      <xdr:nvSpPr>
        <xdr:cNvPr id="1065"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285750</xdr:colOff>
      <xdr:row>8</xdr:row>
      <xdr:rowOff>1495425</xdr:rowOff>
    </xdr:to>
    <xdr:sp macro="" textlink="">
      <xdr:nvSpPr>
        <xdr:cNvPr id="1064"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285750</xdr:colOff>
      <xdr:row>8</xdr:row>
      <xdr:rowOff>1495425</xdr:rowOff>
    </xdr:to>
    <xdr:sp macro="" textlink="">
      <xdr:nvSpPr>
        <xdr:cNvPr id="1063"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285750</xdr:colOff>
      <xdr:row>8</xdr:row>
      <xdr:rowOff>1495425</xdr:rowOff>
    </xdr:to>
    <xdr:sp macro="" textlink="">
      <xdr:nvSpPr>
        <xdr:cNvPr id="1062"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285750</xdr:colOff>
      <xdr:row>8</xdr:row>
      <xdr:rowOff>1495425</xdr:rowOff>
    </xdr:to>
    <xdr:sp macro="" textlink="">
      <xdr:nvSpPr>
        <xdr:cNvPr id="1061"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285750</xdr:colOff>
      <xdr:row>8</xdr:row>
      <xdr:rowOff>1495425</xdr:rowOff>
    </xdr:to>
    <xdr:sp macro="" textlink="">
      <xdr:nvSpPr>
        <xdr:cNvPr id="1060"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285750</xdr:colOff>
      <xdr:row>8</xdr:row>
      <xdr:rowOff>1495425</xdr:rowOff>
    </xdr:to>
    <xdr:sp macro="" textlink="">
      <xdr:nvSpPr>
        <xdr:cNvPr id="1059"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285750</xdr:colOff>
      <xdr:row>8</xdr:row>
      <xdr:rowOff>1495425</xdr:rowOff>
    </xdr:to>
    <xdr:sp macro="" textlink="">
      <xdr:nvSpPr>
        <xdr:cNvPr id="1058"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285750</xdr:colOff>
      <xdr:row>8</xdr:row>
      <xdr:rowOff>1495425</xdr:rowOff>
    </xdr:to>
    <xdr:sp macro="" textlink="">
      <xdr:nvSpPr>
        <xdr:cNvPr id="1057"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285750</xdr:colOff>
      <xdr:row>8</xdr:row>
      <xdr:rowOff>1495425</xdr:rowOff>
    </xdr:to>
    <xdr:sp macro="" textlink="">
      <xdr:nvSpPr>
        <xdr:cNvPr id="1056"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285750</xdr:colOff>
      <xdr:row>8</xdr:row>
      <xdr:rowOff>1495425</xdr:rowOff>
    </xdr:to>
    <xdr:sp macro="" textlink="">
      <xdr:nvSpPr>
        <xdr:cNvPr id="1055"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285750</xdr:colOff>
      <xdr:row>8</xdr:row>
      <xdr:rowOff>1495425</xdr:rowOff>
    </xdr:to>
    <xdr:sp macro="" textlink="">
      <xdr:nvSpPr>
        <xdr:cNvPr id="2"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285750</xdr:colOff>
      <xdr:row>8</xdr:row>
      <xdr:rowOff>1495425</xdr:rowOff>
    </xdr:to>
    <xdr:sp macro="" textlink="">
      <xdr:nvSpPr>
        <xdr:cNvPr id="3"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285750</xdr:colOff>
      <xdr:row>8</xdr:row>
      <xdr:rowOff>1495425</xdr:rowOff>
    </xdr:to>
    <xdr:sp macro="" textlink="">
      <xdr:nvSpPr>
        <xdr:cNvPr id="4"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285750</xdr:colOff>
      <xdr:row>8</xdr:row>
      <xdr:rowOff>1495425</xdr:rowOff>
    </xdr:to>
    <xdr:sp macro="" textlink="">
      <xdr:nvSpPr>
        <xdr:cNvPr id="5"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285750</xdr:colOff>
      <xdr:row>8</xdr:row>
      <xdr:rowOff>1495425</xdr:rowOff>
    </xdr:to>
    <xdr:sp macro="" textlink="">
      <xdr:nvSpPr>
        <xdr:cNvPr id="6"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285750</xdr:colOff>
      <xdr:row>8</xdr:row>
      <xdr:rowOff>1495425</xdr:rowOff>
    </xdr:to>
    <xdr:sp macro="" textlink="">
      <xdr:nvSpPr>
        <xdr:cNvPr id="7"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285750</xdr:colOff>
      <xdr:row>8</xdr:row>
      <xdr:rowOff>1495425</xdr:rowOff>
    </xdr:to>
    <xdr:sp macro="" textlink="">
      <xdr:nvSpPr>
        <xdr:cNvPr id="8"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285750</xdr:colOff>
      <xdr:row>8</xdr:row>
      <xdr:rowOff>1495425</xdr:rowOff>
    </xdr:to>
    <xdr:sp macro="" textlink="">
      <xdr:nvSpPr>
        <xdr:cNvPr id="9"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285750</xdr:colOff>
      <xdr:row>8</xdr:row>
      <xdr:rowOff>1495425</xdr:rowOff>
    </xdr:to>
    <xdr:sp macro="" textlink="">
      <xdr:nvSpPr>
        <xdr:cNvPr id="10"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285750</xdr:colOff>
      <xdr:row>8</xdr:row>
      <xdr:rowOff>1495425</xdr:rowOff>
    </xdr:to>
    <xdr:sp macro="" textlink="">
      <xdr:nvSpPr>
        <xdr:cNvPr id="11"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285750</xdr:colOff>
      <xdr:row>8</xdr:row>
      <xdr:rowOff>1495425</xdr:rowOff>
    </xdr:to>
    <xdr:sp macro="" textlink="">
      <xdr:nvSpPr>
        <xdr:cNvPr id="12"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285750</xdr:colOff>
      <xdr:row>8</xdr:row>
      <xdr:rowOff>1495425</xdr:rowOff>
    </xdr:to>
    <xdr:sp macro="" textlink="">
      <xdr:nvSpPr>
        <xdr:cNvPr id="13"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285750</xdr:colOff>
      <xdr:row>8</xdr:row>
      <xdr:rowOff>1495425</xdr:rowOff>
    </xdr:to>
    <xdr:sp macro="" textlink="">
      <xdr:nvSpPr>
        <xdr:cNvPr id="14"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285750</xdr:colOff>
      <xdr:row>8</xdr:row>
      <xdr:rowOff>1495425</xdr:rowOff>
    </xdr:to>
    <xdr:sp macro="" textlink="">
      <xdr:nvSpPr>
        <xdr:cNvPr id="15"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285750</xdr:colOff>
      <xdr:row>8</xdr:row>
      <xdr:rowOff>1495425</xdr:rowOff>
    </xdr:to>
    <xdr:sp macro="" textlink="">
      <xdr:nvSpPr>
        <xdr:cNvPr id="16"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285750</xdr:colOff>
      <xdr:row>8</xdr:row>
      <xdr:rowOff>1495425</xdr:rowOff>
    </xdr:to>
    <xdr:sp macro="" textlink="">
      <xdr:nvSpPr>
        <xdr:cNvPr id="17"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285750</xdr:colOff>
      <xdr:row>8</xdr:row>
      <xdr:rowOff>1495425</xdr:rowOff>
    </xdr:to>
    <xdr:sp macro="" textlink="">
      <xdr:nvSpPr>
        <xdr:cNvPr id="18"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285750</xdr:colOff>
      <xdr:row>8</xdr:row>
      <xdr:rowOff>1495425</xdr:rowOff>
    </xdr:to>
    <xdr:sp macro="" textlink="">
      <xdr:nvSpPr>
        <xdr:cNvPr id="19"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285750</xdr:colOff>
      <xdr:row>8</xdr:row>
      <xdr:rowOff>1495425</xdr:rowOff>
    </xdr:to>
    <xdr:sp macro="" textlink="">
      <xdr:nvSpPr>
        <xdr:cNvPr id="20"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285750</xdr:colOff>
      <xdr:row>8</xdr:row>
      <xdr:rowOff>1495425</xdr:rowOff>
    </xdr:to>
    <xdr:sp macro="" textlink="">
      <xdr:nvSpPr>
        <xdr:cNvPr id="21"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285750</xdr:colOff>
      <xdr:row>8</xdr:row>
      <xdr:rowOff>1495425</xdr:rowOff>
    </xdr:to>
    <xdr:sp macro="" textlink="">
      <xdr:nvSpPr>
        <xdr:cNvPr id="22"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285750</xdr:colOff>
      <xdr:row>8</xdr:row>
      <xdr:rowOff>1495425</xdr:rowOff>
    </xdr:to>
    <xdr:sp macro="" textlink="">
      <xdr:nvSpPr>
        <xdr:cNvPr id="23"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285750</xdr:colOff>
      <xdr:row>8</xdr:row>
      <xdr:rowOff>1495425</xdr:rowOff>
    </xdr:to>
    <xdr:sp macro="" textlink="">
      <xdr:nvSpPr>
        <xdr:cNvPr id="24"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285750</xdr:colOff>
      <xdr:row>8</xdr:row>
      <xdr:rowOff>1495425</xdr:rowOff>
    </xdr:to>
    <xdr:sp macro="" textlink="">
      <xdr:nvSpPr>
        <xdr:cNvPr id="25"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285750</xdr:colOff>
      <xdr:row>8</xdr:row>
      <xdr:rowOff>1495425</xdr:rowOff>
    </xdr:to>
    <xdr:sp macro="" textlink="">
      <xdr:nvSpPr>
        <xdr:cNvPr id="26"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285750</xdr:colOff>
      <xdr:row>8</xdr:row>
      <xdr:rowOff>1495425</xdr:rowOff>
    </xdr:to>
    <xdr:sp macro="" textlink="">
      <xdr:nvSpPr>
        <xdr:cNvPr id="27"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285750</xdr:colOff>
      <xdr:row>8</xdr:row>
      <xdr:rowOff>1495425</xdr:rowOff>
    </xdr:to>
    <xdr:sp macro="" textlink="">
      <xdr:nvSpPr>
        <xdr:cNvPr id="28"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285750</xdr:colOff>
      <xdr:row>8</xdr:row>
      <xdr:rowOff>1495425</xdr:rowOff>
    </xdr:to>
    <xdr:sp macro="" textlink="">
      <xdr:nvSpPr>
        <xdr:cNvPr id="29"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285750</xdr:colOff>
      <xdr:row>8</xdr:row>
      <xdr:rowOff>1495425</xdr:rowOff>
    </xdr:to>
    <xdr:sp macro="" textlink="">
      <xdr:nvSpPr>
        <xdr:cNvPr id="30"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285750</xdr:colOff>
      <xdr:row>8</xdr:row>
      <xdr:rowOff>1495425</xdr:rowOff>
    </xdr:to>
    <xdr:sp macro="" textlink="">
      <xdr:nvSpPr>
        <xdr:cNvPr id="31"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285750</xdr:colOff>
      <xdr:row>8</xdr:row>
      <xdr:rowOff>1495425</xdr:rowOff>
    </xdr:to>
    <xdr:sp macro="" textlink="">
      <xdr:nvSpPr>
        <xdr:cNvPr id="1024"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285750</xdr:colOff>
      <xdr:row>8</xdr:row>
      <xdr:rowOff>1495425</xdr:rowOff>
    </xdr:to>
    <xdr:sp macro="" textlink="">
      <xdr:nvSpPr>
        <xdr:cNvPr id="1025"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285750</xdr:colOff>
      <xdr:row>8</xdr:row>
      <xdr:rowOff>1495425</xdr:rowOff>
    </xdr:to>
    <xdr:sp macro="" textlink="">
      <xdr:nvSpPr>
        <xdr:cNvPr id="1027"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285750</xdr:colOff>
      <xdr:row>8</xdr:row>
      <xdr:rowOff>1495425</xdr:rowOff>
    </xdr:to>
    <xdr:sp macro="" textlink="">
      <xdr:nvSpPr>
        <xdr:cNvPr id="1029"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285750</xdr:colOff>
      <xdr:row>8</xdr:row>
      <xdr:rowOff>1495425</xdr:rowOff>
    </xdr:to>
    <xdr:sp macro="" textlink="">
      <xdr:nvSpPr>
        <xdr:cNvPr id="1031"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285750</xdr:colOff>
      <xdr:row>8</xdr:row>
      <xdr:rowOff>1495425</xdr:rowOff>
    </xdr:to>
    <xdr:sp macro="" textlink="">
      <xdr:nvSpPr>
        <xdr:cNvPr id="1033"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285750</xdr:colOff>
      <xdr:row>8</xdr:row>
      <xdr:rowOff>1495425</xdr:rowOff>
    </xdr:to>
    <xdr:sp macro="" textlink="">
      <xdr:nvSpPr>
        <xdr:cNvPr id="1035"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285750</xdr:colOff>
      <xdr:row>8</xdr:row>
      <xdr:rowOff>1495425</xdr:rowOff>
    </xdr:to>
    <xdr:sp macro="" textlink="">
      <xdr:nvSpPr>
        <xdr:cNvPr id="1037"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285750</xdr:colOff>
      <xdr:row>8</xdr:row>
      <xdr:rowOff>1495425</xdr:rowOff>
    </xdr:to>
    <xdr:sp macro="" textlink="">
      <xdr:nvSpPr>
        <xdr:cNvPr id="1039"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285750</xdr:colOff>
      <xdr:row>8</xdr:row>
      <xdr:rowOff>1495425</xdr:rowOff>
    </xdr:to>
    <xdr:sp macro="" textlink="">
      <xdr:nvSpPr>
        <xdr:cNvPr id="1041"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285750</xdr:colOff>
      <xdr:row>8</xdr:row>
      <xdr:rowOff>1495425</xdr:rowOff>
    </xdr:to>
    <xdr:sp macro="" textlink="">
      <xdr:nvSpPr>
        <xdr:cNvPr id="1043"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285750</xdr:colOff>
      <xdr:row>8</xdr:row>
      <xdr:rowOff>1495425</xdr:rowOff>
    </xdr:to>
    <xdr:sp macro="" textlink="">
      <xdr:nvSpPr>
        <xdr:cNvPr id="1045"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285750</xdr:colOff>
      <xdr:row>8</xdr:row>
      <xdr:rowOff>1495425</xdr:rowOff>
    </xdr:to>
    <xdr:sp macro="" textlink="">
      <xdr:nvSpPr>
        <xdr:cNvPr id="1047"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285750</xdr:colOff>
      <xdr:row>8</xdr:row>
      <xdr:rowOff>1495425</xdr:rowOff>
    </xdr:to>
    <xdr:sp macro="" textlink="">
      <xdr:nvSpPr>
        <xdr:cNvPr id="1049"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285750</xdr:colOff>
      <xdr:row>8</xdr:row>
      <xdr:rowOff>1495425</xdr:rowOff>
    </xdr:to>
    <xdr:sp macro="" textlink="">
      <xdr:nvSpPr>
        <xdr:cNvPr id="1051"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285750</xdr:colOff>
      <xdr:row>8</xdr:row>
      <xdr:rowOff>1495425</xdr:rowOff>
    </xdr:to>
    <xdr:sp macro="" textlink="">
      <xdr:nvSpPr>
        <xdr:cNvPr id="1053"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285750</xdr:colOff>
      <xdr:row>8</xdr:row>
      <xdr:rowOff>1495425</xdr:rowOff>
    </xdr:to>
    <xdr:sp macro="" textlink="">
      <xdr:nvSpPr>
        <xdr:cNvPr id="1069"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285750</xdr:colOff>
      <xdr:row>8</xdr:row>
      <xdr:rowOff>1495425</xdr:rowOff>
    </xdr:to>
    <xdr:sp macro="" textlink="">
      <xdr:nvSpPr>
        <xdr:cNvPr id="1070"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285750</xdr:colOff>
      <xdr:row>8</xdr:row>
      <xdr:rowOff>1495425</xdr:rowOff>
    </xdr:to>
    <xdr:sp macro="" textlink="">
      <xdr:nvSpPr>
        <xdr:cNvPr id="1071"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285750</xdr:colOff>
      <xdr:row>8</xdr:row>
      <xdr:rowOff>1495425</xdr:rowOff>
    </xdr:to>
    <xdr:sp macro="" textlink="">
      <xdr:nvSpPr>
        <xdr:cNvPr id="1072"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285750</xdr:colOff>
      <xdr:row>8</xdr:row>
      <xdr:rowOff>1495425</xdr:rowOff>
    </xdr:to>
    <xdr:sp macro="" textlink="">
      <xdr:nvSpPr>
        <xdr:cNvPr id="1073"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285750</xdr:colOff>
      <xdr:row>8</xdr:row>
      <xdr:rowOff>1495425</xdr:rowOff>
    </xdr:to>
    <xdr:sp macro="" textlink="">
      <xdr:nvSpPr>
        <xdr:cNvPr id="1074"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285750</xdr:colOff>
      <xdr:row>8</xdr:row>
      <xdr:rowOff>1495425</xdr:rowOff>
    </xdr:to>
    <xdr:sp macro="" textlink="">
      <xdr:nvSpPr>
        <xdr:cNvPr id="1075"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285750</xdr:colOff>
      <xdr:row>8</xdr:row>
      <xdr:rowOff>1495425</xdr:rowOff>
    </xdr:to>
    <xdr:sp macro="" textlink="">
      <xdr:nvSpPr>
        <xdr:cNvPr id="1076"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285750</xdr:colOff>
      <xdr:row>8</xdr:row>
      <xdr:rowOff>1495425</xdr:rowOff>
    </xdr:to>
    <xdr:sp macro="" textlink="">
      <xdr:nvSpPr>
        <xdr:cNvPr id="1077"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285750</xdr:colOff>
      <xdr:row>8</xdr:row>
      <xdr:rowOff>1495425</xdr:rowOff>
    </xdr:to>
    <xdr:sp macro="" textlink="">
      <xdr:nvSpPr>
        <xdr:cNvPr id="1078"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285750</xdr:colOff>
      <xdr:row>8</xdr:row>
      <xdr:rowOff>1495425</xdr:rowOff>
    </xdr:to>
    <xdr:sp macro="" textlink="">
      <xdr:nvSpPr>
        <xdr:cNvPr id="1079"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285750</xdr:colOff>
      <xdr:row>8</xdr:row>
      <xdr:rowOff>1495425</xdr:rowOff>
    </xdr:to>
    <xdr:sp macro="" textlink="">
      <xdr:nvSpPr>
        <xdr:cNvPr id="1080"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285750</xdr:colOff>
      <xdr:row>8</xdr:row>
      <xdr:rowOff>1495425</xdr:rowOff>
    </xdr:to>
    <xdr:sp macro="" textlink="">
      <xdr:nvSpPr>
        <xdr:cNvPr id="1081"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285750</xdr:colOff>
      <xdr:row>8</xdr:row>
      <xdr:rowOff>1495425</xdr:rowOff>
    </xdr:to>
    <xdr:sp macro="" textlink="">
      <xdr:nvSpPr>
        <xdr:cNvPr id="1082"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285750</xdr:colOff>
      <xdr:row>8</xdr:row>
      <xdr:rowOff>1495425</xdr:rowOff>
    </xdr:to>
    <xdr:sp macro="" textlink="">
      <xdr:nvSpPr>
        <xdr:cNvPr id="1083"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285750</xdr:colOff>
      <xdr:row>8</xdr:row>
      <xdr:rowOff>1495425</xdr:rowOff>
    </xdr:to>
    <xdr:sp macro="" textlink="">
      <xdr:nvSpPr>
        <xdr:cNvPr id="1084"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285750</xdr:colOff>
      <xdr:row>8</xdr:row>
      <xdr:rowOff>1495425</xdr:rowOff>
    </xdr:to>
    <xdr:sp macro="" textlink="">
      <xdr:nvSpPr>
        <xdr:cNvPr id="1085"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285750</xdr:colOff>
      <xdr:row>8</xdr:row>
      <xdr:rowOff>1495425</xdr:rowOff>
    </xdr:to>
    <xdr:sp macro="" textlink="">
      <xdr:nvSpPr>
        <xdr:cNvPr id="1086"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285750</xdr:colOff>
      <xdr:row>8</xdr:row>
      <xdr:rowOff>1495425</xdr:rowOff>
    </xdr:to>
    <xdr:sp macro="" textlink="">
      <xdr:nvSpPr>
        <xdr:cNvPr id="1087"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285750</xdr:colOff>
      <xdr:row>8</xdr:row>
      <xdr:rowOff>1495425</xdr:rowOff>
    </xdr:to>
    <xdr:sp macro="" textlink="">
      <xdr:nvSpPr>
        <xdr:cNvPr id="1088"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285750</xdr:colOff>
      <xdr:row>8</xdr:row>
      <xdr:rowOff>1495425</xdr:rowOff>
    </xdr:to>
    <xdr:sp macro="" textlink="">
      <xdr:nvSpPr>
        <xdr:cNvPr id="1089"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285750</xdr:colOff>
      <xdr:row>8</xdr:row>
      <xdr:rowOff>1495425</xdr:rowOff>
    </xdr:to>
    <xdr:sp macro="" textlink="">
      <xdr:nvSpPr>
        <xdr:cNvPr id="1090"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285750</xdr:colOff>
      <xdr:row>8</xdr:row>
      <xdr:rowOff>1495425</xdr:rowOff>
    </xdr:to>
    <xdr:sp macro="" textlink="">
      <xdr:nvSpPr>
        <xdr:cNvPr id="1091"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285750</xdr:colOff>
      <xdr:row>8</xdr:row>
      <xdr:rowOff>1495425</xdr:rowOff>
    </xdr:to>
    <xdr:sp macro="" textlink="">
      <xdr:nvSpPr>
        <xdr:cNvPr id="1092"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285750</xdr:colOff>
      <xdr:row>8</xdr:row>
      <xdr:rowOff>1495425</xdr:rowOff>
    </xdr:to>
    <xdr:sp macro="" textlink="">
      <xdr:nvSpPr>
        <xdr:cNvPr id="1093"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285750</xdr:colOff>
      <xdr:row>8</xdr:row>
      <xdr:rowOff>1495425</xdr:rowOff>
    </xdr:to>
    <xdr:sp macro="" textlink="">
      <xdr:nvSpPr>
        <xdr:cNvPr id="1094"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285750</xdr:colOff>
      <xdr:row>8</xdr:row>
      <xdr:rowOff>1495425</xdr:rowOff>
    </xdr:to>
    <xdr:sp macro="" textlink="">
      <xdr:nvSpPr>
        <xdr:cNvPr id="1095"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285750</xdr:colOff>
      <xdr:row>8</xdr:row>
      <xdr:rowOff>1495425</xdr:rowOff>
    </xdr:to>
    <xdr:sp macro="" textlink="">
      <xdr:nvSpPr>
        <xdr:cNvPr id="1096"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285750</xdr:colOff>
      <xdr:row>8</xdr:row>
      <xdr:rowOff>1495425</xdr:rowOff>
    </xdr:to>
    <xdr:sp macro="" textlink="">
      <xdr:nvSpPr>
        <xdr:cNvPr id="1097"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285750</xdr:colOff>
      <xdr:row>8</xdr:row>
      <xdr:rowOff>1495425</xdr:rowOff>
    </xdr:to>
    <xdr:sp macro="" textlink="">
      <xdr:nvSpPr>
        <xdr:cNvPr id="1098"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285750</xdr:colOff>
      <xdr:row>8</xdr:row>
      <xdr:rowOff>1495425</xdr:rowOff>
    </xdr:to>
    <xdr:sp macro="" textlink="">
      <xdr:nvSpPr>
        <xdr:cNvPr id="1099"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285750</xdr:colOff>
      <xdr:row>8</xdr:row>
      <xdr:rowOff>1495425</xdr:rowOff>
    </xdr:to>
    <xdr:sp macro="" textlink="">
      <xdr:nvSpPr>
        <xdr:cNvPr id="1100"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285750</xdr:colOff>
      <xdr:row>8</xdr:row>
      <xdr:rowOff>1495425</xdr:rowOff>
    </xdr:to>
    <xdr:sp macro="" textlink="">
      <xdr:nvSpPr>
        <xdr:cNvPr id="1101"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285750</xdr:colOff>
      <xdr:row>8</xdr:row>
      <xdr:rowOff>1495425</xdr:rowOff>
    </xdr:to>
    <xdr:sp macro="" textlink="">
      <xdr:nvSpPr>
        <xdr:cNvPr id="1102"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285750</xdr:colOff>
      <xdr:row>8</xdr:row>
      <xdr:rowOff>1495425</xdr:rowOff>
    </xdr:to>
    <xdr:sp macro="" textlink="">
      <xdr:nvSpPr>
        <xdr:cNvPr id="1103"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285750</xdr:colOff>
      <xdr:row>8</xdr:row>
      <xdr:rowOff>1495425</xdr:rowOff>
    </xdr:to>
    <xdr:sp macro="" textlink="">
      <xdr:nvSpPr>
        <xdr:cNvPr id="1104"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285750</xdr:colOff>
      <xdr:row>8</xdr:row>
      <xdr:rowOff>1495425</xdr:rowOff>
    </xdr:to>
    <xdr:sp macro="" textlink="">
      <xdr:nvSpPr>
        <xdr:cNvPr id="1105"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285750</xdr:colOff>
      <xdr:row>8</xdr:row>
      <xdr:rowOff>1495425</xdr:rowOff>
    </xdr:to>
    <xdr:sp macro="" textlink="">
      <xdr:nvSpPr>
        <xdr:cNvPr id="1106"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285750</xdr:colOff>
      <xdr:row>8</xdr:row>
      <xdr:rowOff>1495425</xdr:rowOff>
    </xdr:to>
    <xdr:sp macro="" textlink="">
      <xdr:nvSpPr>
        <xdr:cNvPr id="1107"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285750</xdr:colOff>
      <xdr:row>8</xdr:row>
      <xdr:rowOff>1495425</xdr:rowOff>
    </xdr:to>
    <xdr:sp macro="" textlink="">
      <xdr:nvSpPr>
        <xdr:cNvPr id="1108"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285750</xdr:colOff>
      <xdr:row>8</xdr:row>
      <xdr:rowOff>1495425</xdr:rowOff>
    </xdr:to>
    <xdr:sp macro="" textlink="">
      <xdr:nvSpPr>
        <xdr:cNvPr id="1109"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285750</xdr:colOff>
      <xdr:row>8</xdr:row>
      <xdr:rowOff>1495425</xdr:rowOff>
    </xdr:to>
    <xdr:sp macro="" textlink="">
      <xdr:nvSpPr>
        <xdr:cNvPr id="1110"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285750</xdr:colOff>
      <xdr:row>8</xdr:row>
      <xdr:rowOff>1495425</xdr:rowOff>
    </xdr:to>
    <xdr:sp macro="" textlink="">
      <xdr:nvSpPr>
        <xdr:cNvPr id="1111"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285750</xdr:colOff>
      <xdr:row>8</xdr:row>
      <xdr:rowOff>1495425</xdr:rowOff>
    </xdr:to>
    <xdr:sp macro="" textlink="">
      <xdr:nvSpPr>
        <xdr:cNvPr id="1112"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285750</xdr:colOff>
      <xdr:row>8</xdr:row>
      <xdr:rowOff>1495425</xdr:rowOff>
    </xdr:to>
    <xdr:sp macro="" textlink="">
      <xdr:nvSpPr>
        <xdr:cNvPr id="1113"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685800</xdr:colOff>
      <xdr:row>29</xdr:row>
      <xdr:rowOff>152400</xdr:rowOff>
    </xdr:to>
    <xdr:sp macro="" textlink="">
      <xdr:nvSpPr>
        <xdr:cNvPr id="2108"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106"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104"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102"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100"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098"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096"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094"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092"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090"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088"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086"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084"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082"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080"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078"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076"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074"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072"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070"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068"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066"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064"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062"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060"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058"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056"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054"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052"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050"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137"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136"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135"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134"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133"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132"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131"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130"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129"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128"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127"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126"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125"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124"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123"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122"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121"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120"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119"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118"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117"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116"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115"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114"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113"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112"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111"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110"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109"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3"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4"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5"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6"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7"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8"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9"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10"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11"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12"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13"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14"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15"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16"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17"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18"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19"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0"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1"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2"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3"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4"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5"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6"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7"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8"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9"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30"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31"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048"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049"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051"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053"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055"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057"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059"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061"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063"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065"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067"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069"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071"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073"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075"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077"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079"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081"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083"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085"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087"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089"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091"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093"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095"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097"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099"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101"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103"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105"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107"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138"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139"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140"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141"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142"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143"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144"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145"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146"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147"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148"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149"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150"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151"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152"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153"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154"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155"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156"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157"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158"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159"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160"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161"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162"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163"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164"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165"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166"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167"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168"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169"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170"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171"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172"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173"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174"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175"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176"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177"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178"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179"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180"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181"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182"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183"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184"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185"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186"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187"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188"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189"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190"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191"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192"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193"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194"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195"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196"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197"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198"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199"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200"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201"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202"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203"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204"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205"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206"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207"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208"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209"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210"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211"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212"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213"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214"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215"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216"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217"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218"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219"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220"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221"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222"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223"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224"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225"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226"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227"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228"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229"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230"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231"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232"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233"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234"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235"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236"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237"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238"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239"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240"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241"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242"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243"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244"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245"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246"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247"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248"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249"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250"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251"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252"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253"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254"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255"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256"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685800</xdr:colOff>
      <xdr:row>29</xdr:row>
      <xdr:rowOff>152400</xdr:rowOff>
    </xdr:to>
    <xdr:sp macro="" textlink="">
      <xdr:nvSpPr>
        <xdr:cNvPr id="2257"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1552575</xdr:colOff>
      <xdr:row>7</xdr:row>
      <xdr:rowOff>2343150</xdr:rowOff>
    </xdr:to>
    <xdr:sp macro="" textlink="">
      <xdr:nvSpPr>
        <xdr:cNvPr id="3092"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1552575</xdr:colOff>
      <xdr:row>7</xdr:row>
      <xdr:rowOff>2343150</xdr:rowOff>
    </xdr:to>
    <xdr:sp macro="" textlink="">
      <xdr:nvSpPr>
        <xdr:cNvPr id="3090"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1552575</xdr:colOff>
      <xdr:row>7</xdr:row>
      <xdr:rowOff>2343150</xdr:rowOff>
    </xdr:to>
    <xdr:sp macro="" textlink="">
      <xdr:nvSpPr>
        <xdr:cNvPr id="3088"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1552575</xdr:colOff>
      <xdr:row>7</xdr:row>
      <xdr:rowOff>2343150</xdr:rowOff>
    </xdr:to>
    <xdr:sp macro="" textlink="">
      <xdr:nvSpPr>
        <xdr:cNvPr id="3086"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1552575</xdr:colOff>
      <xdr:row>7</xdr:row>
      <xdr:rowOff>2343150</xdr:rowOff>
    </xdr:to>
    <xdr:sp macro="" textlink="">
      <xdr:nvSpPr>
        <xdr:cNvPr id="3084"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1552575</xdr:colOff>
      <xdr:row>7</xdr:row>
      <xdr:rowOff>2343150</xdr:rowOff>
    </xdr:to>
    <xdr:sp macro="" textlink="">
      <xdr:nvSpPr>
        <xdr:cNvPr id="3082"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1552575</xdr:colOff>
      <xdr:row>7</xdr:row>
      <xdr:rowOff>2343150</xdr:rowOff>
    </xdr:to>
    <xdr:sp macro="" textlink="">
      <xdr:nvSpPr>
        <xdr:cNvPr id="3080"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1552575</xdr:colOff>
      <xdr:row>7</xdr:row>
      <xdr:rowOff>2343150</xdr:rowOff>
    </xdr:to>
    <xdr:sp macro="" textlink="">
      <xdr:nvSpPr>
        <xdr:cNvPr id="3078"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1552575</xdr:colOff>
      <xdr:row>7</xdr:row>
      <xdr:rowOff>2343150</xdr:rowOff>
    </xdr:to>
    <xdr:sp macro="" textlink="">
      <xdr:nvSpPr>
        <xdr:cNvPr id="3076"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1552575</xdr:colOff>
      <xdr:row>7</xdr:row>
      <xdr:rowOff>2343150</xdr:rowOff>
    </xdr:to>
    <xdr:sp macro="" textlink="">
      <xdr:nvSpPr>
        <xdr:cNvPr id="3074"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1552575</xdr:colOff>
      <xdr:row>7</xdr:row>
      <xdr:rowOff>2343150</xdr:rowOff>
    </xdr:to>
    <xdr:sp macro="" textlink="">
      <xdr:nvSpPr>
        <xdr:cNvPr id="3101"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1552575</xdr:colOff>
      <xdr:row>7</xdr:row>
      <xdr:rowOff>2343150</xdr:rowOff>
    </xdr:to>
    <xdr:sp macro="" textlink="">
      <xdr:nvSpPr>
        <xdr:cNvPr id="3100"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1552575</xdr:colOff>
      <xdr:row>7</xdr:row>
      <xdr:rowOff>2343150</xdr:rowOff>
    </xdr:to>
    <xdr:sp macro="" textlink="">
      <xdr:nvSpPr>
        <xdr:cNvPr id="3099"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1552575</xdr:colOff>
      <xdr:row>7</xdr:row>
      <xdr:rowOff>2343150</xdr:rowOff>
    </xdr:to>
    <xdr:sp macro="" textlink="">
      <xdr:nvSpPr>
        <xdr:cNvPr id="3098"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1552575</xdr:colOff>
      <xdr:row>7</xdr:row>
      <xdr:rowOff>2343150</xdr:rowOff>
    </xdr:to>
    <xdr:sp macro="" textlink="">
      <xdr:nvSpPr>
        <xdr:cNvPr id="3097"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1552575</xdr:colOff>
      <xdr:row>7</xdr:row>
      <xdr:rowOff>2343150</xdr:rowOff>
    </xdr:to>
    <xdr:sp macro="" textlink="">
      <xdr:nvSpPr>
        <xdr:cNvPr id="3096"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1552575</xdr:colOff>
      <xdr:row>7</xdr:row>
      <xdr:rowOff>2343150</xdr:rowOff>
    </xdr:to>
    <xdr:sp macro="" textlink="">
      <xdr:nvSpPr>
        <xdr:cNvPr id="3095"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1552575</xdr:colOff>
      <xdr:row>7</xdr:row>
      <xdr:rowOff>2343150</xdr:rowOff>
    </xdr:to>
    <xdr:sp macro="" textlink="">
      <xdr:nvSpPr>
        <xdr:cNvPr id="3094"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1552575</xdr:colOff>
      <xdr:row>7</xdr:row>
      <xdr:rowOff>2343150</xdr:rowOff>
    </xdr:to>
    <xdr:sp macro="" textlink="">
      <xdr:nvSpPr>
        <xdr:cNvPr id="3093"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1552575</xdr:colOff>
      <xdr:row>7</xdr:row>
      <xdr:rowOff>2343150</xdr:rowOff>
    </xdr:to>
    <xdr:sp macro="" textlink="">
      <xdr:nvSpPr>
        <xdr:cNvPr id="2"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1552575</xdr:colOff>
      <xdr:row>7</xdr:row>
      <xdr:rowOff>2343150</xdr:rowOff>
    </xdr:to>
    <xdr:sp macro="" textlink="">
      <xdr:nvSpPr>
        <xdr:cNvPr id="3"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1552575</xdr:colOff>
      <xdr:row>7</xdr:row>
      <xdr:rowOff>2343150</xdr:rowOff>
    </xdr:to>
    <xdr:sp macro="" textlink="">
      <xdr:nvSpPr>
        <xdr:cNvPr id="4"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1552575</xdr:colOff>
      <xdr:row>7</xdr:row>
      <xdr:rowOff>2343150</xdr:rowOff>
    </xdr:to>
    <xdr:sp macro="" textlink="">
      <xdr:nvSpPr>
        <xdr:cNvPr id="5"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1552575</xdr:colOff>
      <xdr:row>7</xdr:row>
      <xdr:rowOff>2343150</xdr:rowOff>
    </xdr:to>
    <xdr:sp macro="" textlink="">
      <xdr:nvSpPr>
        <xdr:cNvPr id="6"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1552575</xdr:colOff>
      <xdr:row>7</xdr:row>
      <xdr:rowOff>2343150</xdr:rowOff>
    </xdr:to>
    <xdr:sp macro="" textlink="">
      <xdr:nvSpPr>
        <xdr:cNvPr id="7"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1552575</xdr:colOff>
      <xdr:row>7</xdr:row>
      <xdr:rowOff>2343150</xdr:rowOff>
    </xdr:to>
    <xdr:sp macro="" textlink="">
      <xdr:nvSpPr>
        <xdr:cNvPr id="8"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1552575</xdr:colOff>
      <xdr:row>7</xdr:row>
      <xdr:rowOff>2343150</xdr:rowOff>
    </xdr:to>
    <xdr:sp macro="" textlink="">
      <xdr:nvSpPr>
        <xdr:cNvPr id="9"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1552575</xdr:colOff>
      <xdr:row>7</xdr:row>
      <xdr:rowOff>2343150</xdr:rowOff>
    </xdr:to>
    <xdr:sp macro="" textlink="">
      <xdr:nvSpPr>
        <xdr:cNvPr id="10"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1552575</xdr:colOff>
      <xdr:row>7</xdr:row>
      <xdr:rowOff>2343150</xdr:rowOff>
    </xdr:to>
    <xdr:sp macro="" textlink="">
      <xdr:nvSpPr>
        <xdr:cNvPr id="11"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1552575</xdr:colOff>
      <xdr:row>7</xdr:row>
      <xdr:rowOff>2343150</xdr:rowOff>
    </xdr:to>
    <xdr:sp macro="" textlink="">
      <xdr:nvSpPr>
        <xdr:cNvPr id="12"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1552575</xdr:colOff>
      <xdr:row>7</xdr:row>
      <xdr:rowOff>2343150</xdr:rowOff>
    </xdr:to>
    <xdr:sp macro="" textlink="">
      <xdr:nvSpPr>
        <xdr:cNvPr id="13"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1552575</xdr:colOff>
      <xdr:row>7</xdr:row>
      <xdr:rowOff>2343150</xdr:rowOff>
    </xdr:to>
    <xdr:sp macro="" textlink="">
      <xdr:nvSpPr>
        <xdr:cNvPr id="14"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1552575</xdr:colOff>
      <xdr:row>7</xdr:row>
      <xdr:rowOff>2343150</xdr:rowOff>
    </xdr:to>
    <xdr:sp macro="" textlink="">
      <xdr:nvSpPr>
        <xdr:cNvPr id="15"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1552575</xdr:colOff>
      <xdr:row>7</xdr:row>
      <xdr:rowOff>2343150</xdr:rowOff>
    </xdr:to>
    <xdr:sp macro="" textlink="">
      <xdr:nvSpPr>
        <xdr:cNvPr id="16"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1552575</xdr:colOff>
      <xdr:row>7</xdr:row>
      <xdr:rowOff>2343150</xdr:rowOff>
    </xdr:to>
    <xdr:sp macro="" textlink="">
      <xdr:nvSpPr>
        <xdr:cNvPr id="17"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1552575</xdr:colOff>
      <xdr:row>7</xdr:row>
      <xdr:rowOff>2343150</xdr:rowOff>
    </xdr:to>
    <xdr:sp macro="" textlink="">
      <xdr:nvSpPr>
        <xdr:cNvPr id="18"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1552575</xdr:colOff>
      <xdr:row>7</xdr:row>
      <xdr:rowOff>2343150</xdr:rowOff>
    </xdr:to>
    <xdr:sp macro="" textlink="">
      <xdr:nvSpPr>
        <xdr:cNvPr id="19"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1552575</xdr:colOff>
      <xdr:row>7</xdr:row>
      <xdr:rowOff>2343150</xdr:rowOff>
    </xdr:to>
    <xdr:sp macro="" textlink="">
      <xdr:nvSpPr>
        <xdr:cNvPr id="20"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1552575</xdr:colOff>
      <xdr:row>7</xdr:row>
      <xdr:rowOff>2343150</xdr:rowOff>
    </xdr:to>
    <xdr:sp macro="" textlink="">
      <xdr:nvSpPr>
        <xdr:cNvPr id="21"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1552575</xdr:colOff>
      <xdr:row>7</xdr:row>
      <xdr:rowOff>2343150</xdr:rowOff>
    </xdr:to>
    <xdr:sp macro="" textlink="">
      <xdr:nvSpPr>
        <xdr:cNvPr id="22"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1552575</xdr:colOff>
      <xdr:row>7</xdr:row>
      <xdr:rowOff>2343150</xdr:rowOff>
    </xdr:to>
    <xdr:sp macro="" textlink="">
      <xdr:nvSpPr>
        <xdr:cNvPr id="23"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1552575</xdr:colOff>
      <xdr:row>7</xdr:row>
      <xdr:rowOff>2343150</xdr:rowOff>
    </xdr:to>
    <xdr:sp macro="" textlink="">
      <xdr:nvSpPr>
        <xdr:cNvPr id="24"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1552575</xdr:colOff>
      <xdr:row>7</xdr:row>
      <xdr:rowOff>2343150</xdr:rowOff>
    </xdr:to>
    <xdr:sp macro="" textlink="">
      <xdr:nvSpPr>
        <xdr:cNvPr id="25"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1552575</xdr:colOff>
      <xdr:row>7</xdr:row>
      <xdr:rowOff>2343150</xdr:rowOff>
    </xdr:to>
    <xdr:sp macro="" textlink="">
      <xdr:nvSpPr>
        <xdr:cNvPr id="26"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1552575</xdr:colOff>
      <xdr:row>7</xdr:row>
      <xdr:rowOff>2343150</xdr:rowOff>
    </xdr:to>
    <xdr:sp macro="" textlink="">
      <xdr:nvSpPr>
        <xdr:cNvPr id="27"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1552575</xdr:colOff>
      <xdr:row>7</xdr:row>
      <xdr:rowOff>2343150</xdr:rowOff>
    </xdr:to>
    <xdr:sp macro="" textlink="">
      <xdr:nvSpPr>
        <xdr:cNvPr id="28"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1552575</xdr:colOff>
      <xdr:row>7</xdr:row>
      <xdr:rowOff>2343150</xdr:rowOff>
    </xdr:to>
    <xdr:sp macro="" textlink="">
      <xdr:nvSpPr>
        <xdr:cNvPr id="29"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1552575</xdr:colOff>
      <xdr:row>7</xdr:row>
      <xdr:rowOff>2343150</xdr:rowOff>
    </xdr:to>
    <xdr:sp macro="" textlink="">
      <xdr:nvSpPr>
        <xdr:cNvPr id="30"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1552575</xdr:colOff>
      <xdr:row>7</xdr:row>
      <xdr:rowOff>2343150</xdr:rowOff>
    </xdr:to>
    <xdr:sp macro="" textlink="">
      <xdr:nvSpPr>
        <xdr:cNvPr id="31"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1552575</xdr:colOff>
      <xdr:row>7</xdr:row>
      <xdr:rowOff>2343150</xdr:rowOff>
    </xdr:to>
    <xdr:sp macro="" textlink="">
      <xdr:nvSpPr>
        <xdr:cNvPr id="3072"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1552575</xdr:colOff>
      <xdr:row>7</xdr:row>
      <xdr:rowOff>2343150</xdr:rowOff>
    </xdr:to>
    <xdr:sp macro="" textlink="">
      <xdr:nvSpPr>
        <xdr:cNvPr id="3073"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1552575</xdr:colOff>
      <xdr:row>7</xdr:row>
      <xdr:rowOff>2343150</xdr:rowOff>
    </xdr:to>
    <xdr:sp macro="" textlink="">
      <xdr:nvSpPr>
        <xdr:cNvPr id="3075"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1552575</xdr:colOff>
      <xdr:row>7</xdr:row>
      <xdr:rowOff>2343150</xdr:rowOff>
    </xdr:to>
    <xdr:sp macro="" textlink="">
      <xdr:nvSpPr>
        <xdr:cNvPr id="3077"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1552575</xdr:colOff>
      <xdr:row>7</xdr:row>
      <xdr:rowOff>2343150</xdr:rowOff>
    </xdr:to>
    <xdr:sp macro="" textlink="">
      <xdr:nvSpPr>
        <xdr:cNvPr id="3079"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1552575</xdr:colOff>
      <xdr:row>7</xdr:row>
      <xdr:rowOff>2343150</xdr:rowOff>
    </xdr:to>
    <xdr:sp macro="" textlink="">
      <xdr:nvSpPr>
        <xdr:cNvPr id="3081"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1552575</xdr:colOff>
      <xdr:row>7</xdr:row>
      <xdr:rowOff>2343150</xdr:rowOff>
    </xdr:to>
    <xdr:sp macro="" textlink="">
      <xdr:nvSpPr>
        <xdr:cNvPr id="3083"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1552575</xdr:colOff>
      <xdr:row>7</xdr:row>
      <xdr:rowOff>2343150</xdr:rowOff>
    </xdr:to>
    <xdr:sp macro="" textlink="">
      <xdr:nvSpPr>
        <xdr:cNvPr id="3085"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1552575</xdr:colOff>
      <xdr:row>7</xdr:row>
      <xdr:rowOff>2343150</xdr:rowOff>
    </xdr:to>
    <xdr:sp macro="" textlink="">
      <xdr:nvSpPr>
        <xdr:cNvPr id="3087"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1552575</xdr:colOff>
      <xdr:row>7</xdr:row>
      <xdr:rowOff>2343150</xdr:rowOff>
    </xdr:to>
    <xdr:sp macro="" textlink="">
      <xdr:nvSpPr>
        <xdr:cNvPr id="3089"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1552575</xdr:colOff>
      <xdr:row>7</xdr:row>
      <xdr:rowOff>2343150</xdr:rowOff>
    </xdr:to>
    <xdr:sp macro="" textlink="">
      <xdr:nvSpPr>
        <xdr:cNvPr id="3091"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1552575</xdr:colOff>
      <xdr:row>7</xdr:row>
      <xdr:rowOff>2343150</xdr:rowOff>
    </xdr:to>
    <xdr:sp macro="" textlink="">
      <xdr:nvSpPr>
        <xdr:cNvPr id="3102"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1552575</xdr:colOff>
      <xdr:row>7</xdr:row>
      <xdr:rowOff>2343150</xdr:rowOff>
    </xdr:to>
    <xdr:sp macro="" textlink="">
      <xdr:nvSpPr>
        <xdr:cNvPr id="3103"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1552575</xdr:colOff>
      <xdr:row>7</xdr:row>
      <xdr:rowOff>2343150</xdr:rowOff>
    </xdr:to>
    <xdr:sp macro="" textlink="">
      <xdr:nvSpPr>
        <xdr:cNvPr id="3104"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1552575</xdr:colOff>
      <xdr:row>7</xdr:row>
      <xdr:rowOff>2343150</xdr:rowOff>
    </xdr:to>
    <xdr:sp macro="" textlink="">
      <xdr:nvSpPr>
        <xdr:cNvPr id="3105"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1552575</xdr:colOff>
      <xdr:row>7</xdr:row>
      <xdr:rowOff>2343150</xdr:rowOff>
    </xdr:to>
    <xdr:sp macro="" textlink="">
      <xdr:nvSpPr>
        <xdr:cNvPr id="3106"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1552575</xdr:colOff>
      <xdr:row>7</xdr:row>
      <xdr:rowOff>2343150</xdr:rowOff>
    </xdr:to>
    <xdr:sp macro="" textlink="">
      <xdr:nvSpPr>
        <xdr:cNvPr id="3107"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1552575</xdr:colOff>
      <xdr:row>7</xdr:row>
      <xdr:rowOff>2343150</xdr:rowOff>
    </xdr:to>
    <xdr:sp macro="" textlink="">
      <xdr:nvSpPr>
        <xdr:cNvPr id="3108"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1552575</xdr:colOff>
      <xdr:row>7</xdr:row>
      <xdr:rowOff>2343150</xdr:rowOff>
    </xdr:to>
    <xdr:sp macro="" textlink="">
      <xdr:nvSpPr>
        <xdr:cNvPr id="3109"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1552575</xdr:colOff>
      <xdr:row>7</xdr:row>
      <xdr:rowOff>2343150</xdr:rowOff>
    </xdr:to>
    <xdr:sp macro="" textlink="">
      <xdr:nvSpPr>
        <xdr:cNvPr id="3110"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1552575</xdr:colOff>
      <xdr:row>7</xdr:row>
      <xdr:rowOff>2343150</xdr:rowOff>
    </xdr:to>
    <xdr:sp macro="" textlink="">
      <xdr:nvSpPr>
        <xdr:cNvPr id="3111"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1552575</xdr:colOff>
      <xdr:row>7</xdr:row>
      <xdr:rowOff>2343150</xdr:rowOff>
    </xdr:to>
    <xdr:sp macro="" textlink="">
      <xdr:nvSpPr>
        <xdr:cNvPr id="3112"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1552575</xdr:colOff>
      <xdr:row>7</xdr:row>
      <xdr:rowOff>2343150</xdr:rowOff>
    </xdr:to>
    <xdr:sp macro="" textlink="">
      <xdr:nvSpPr>
        <xdr:cNvPr id="3113"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1552575</xdr:colOff>
      <xdr:row>7</xdr:row>
      <xdr:rowOff>2343150</xdr:rowOff>
    </xdr:to>
    <xdr:sp macro="" textlink="">
      <xdr:nvSpPr>
        <xdr:cNvPr id="3114"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1552575</xdr:colOff>
      <xdr:row>7</xdr:row>
      <xdr:rowOff>2343150</xdr:rowOff>
    </xdr:to>
    <xdr:sp macro="" textlink="">
      <xdr:nvSpPr>
        <xdr:cNvPr id="3115"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1552575</xdr:colOff>
      <xdr:row>7</xdr:row>
      <xdr:rowOff>2343150</xdr:rowOff>
    </xdr:to>
    <xdr:sp macro="" textlink="">
      <xdr:nvSpPr>
        <xdr:cNvPr id="3116"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1552575</xdr:colOff>
      <xdr:row>7</xdr:row>
      <xdr:rowOff>2343150</xdr:rowOff>
    </xdr:to>
    <xdr:sp macro="" textlink="">
      <xdr:nvSpPr>
        <xdr:cNvPr id="3117"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1552575</xdr:colOff>
      <xdr:row>7</xdr:row>
      <xdr:rowOff>2343150</xdr:rowOff>
    </xdr:to>
    <xdr:sp macro="" textlink="">
      <xdr:nvSpPr>
        <xdr:cNvPr id="3118"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1552575</xdr:colOff>
      <xdr:row>7</xdr:row>
      <xdr:rowOff>2343150</xdr:rowOff>
    </xdr:to>
    <xdr:sp macro="" textlink="">
      <xdr:nvSpPr>
        <xdr:cNvPr id="3119"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1552575</xdr:colOff>
      <xdr:row>7</xdr:row>
      <xdr:rowOff>2343150</xdr:rowOff>
    </xdr:to>
    <xdr:sp macro="" textlink="">
      <xdr:nvSpPr>
        <xdr:cNvPr id="3120"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1552575</xdr:colOff>
      <xdr:row>7</xdr:row>
      <xdr:rowOff>2343150</xdr:rowOff>
    </xdr:to>
    <xdr:sp macro="" textlink="">
      <xdr:nvSpPr>
        <xdr:cNvPr id="3121"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733425</xdr:colOff>
      <xdr:row>36</xdr:row>
      <xdr:rowOff>0</xdr:rowOff>
    </xdr:to>
    <xdr:sp macro="" textlink="">
      <xdr:nvSpPr>
        <xdr:cNvPr id="4106"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733425</xdr:colOff>
      <xdr:row>36</xdr:row>
      <xdr:rowOff>0</xdr:rowOff>
    </xdr:to>
    <xdr:sp macro="" textlink="">
      <xdr:nvSpPr>
        <xdr:cNvPr id="4104"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733425</xdr:colOff>
      <xdr:row>36</xdr:row>
      <xdr:rowOff>0</xdr:rowOff>
    </xdr:to>
    <xdr:sp macro="" textlink="">
      <xdr:nvSpPr>
        <xdr:cNvPr id="4102"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733425</xdr:colOff>
      <xdr:row>36</xdr:row>
      <xdr:rowOff>0</xdr:rowOff>
    </xdr:to>
    <xdr:sp macro="" textlink="">
      <xdr:nvSpPr>
        <xdr:cNvPr id="4100"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733425</xdr:colOff>
      <xdr:row>36</xdr:row>
      <xdr:rowOff>0</xdr:rowOff>
    </xdr:to>
    <xdr:sp macro="" textlink="">
      <xdr:nvSpPr>
        <xdr:cNvPr id="4098"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733425</xdr:colOff>
      <xdr:row>36</xdr:row>
      <xdr:rowOff>0</xdr:rowOff>
    </xdr:to>
    <xdr:sp macro="" textlink="">
      <xdr:nvSpPr>
        <xdr:cNvPr id="4110"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733425</xdr:colOff>
      <xdr:row>36</xdr:row>
      <xdr:rowOff>0</xdr:rowOff>
    </xdr:to>
    <xdr:sp macro="" textlink="">
      <xdr:nvSpPr>
        <xdr:cNvPr id="4109"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733425</xdr:colOff>
      <xdr:row>36</xdr:row>
      <xdr:rowOff>0</xdr:rowOff>
    </xdr:to>
    <xdr:sp macro="" textlink="">
      <xdr:nvSpPr>
        <xdr:cNvPr id="4108"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733425</xdr:colOff>
      <xdr:row>36</xdr:row>
      <xdr:rowOff>0</xdr:rowOff>
    </xdr:to>
    <xdr:sp macro="" textlink="">
      <xdr:nvSpPr>
        <xdr:cNvPr id="4107"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733425</xdr:colOff>
      <xdr:row>36</xdr:row>
      <xdr:rowOff>0</xdr:rowOff>
    </xdr:to>
    <xdr:sp macro="" textlink="">
      <xdr:nvSpPr>
        <xdr:cNvPr id="2"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733425</xdr:colOff>
      <xdr:row>36</xdr:row>
      <xdr:rowOff>0</xdr:rowOff>
    </xdr:to>
    <xdr:sp macro="" textlink="">
      <xdr:nvSpPr>
        <xdr:cNvPr id="3"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733425</xdr:colOff>
      <xdr:row>36</xdr:row>
      <xdr:rowOff>0</xdr:rowOff>
    </xdr:to>
    <xdr:sp macro="" textlink="">
      <xdr:nvSpPr>
        <xdr:cNvPr id="4"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733425</xdr:colOff>
      <xdr:row>36</xdr:row>
      <xdr:rowOff>0</xdr:rowOff>
    </xdr:to>
    <xdr:sp macro="" textlink="">
      <xdr:nvSpPr>
        <xdr:cNvPr id="5"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733425</xdr:colOff>
      <xdr:row>36</xdr:row>
      <xdr:rowOff>0</xdr:rowOff>
    </xdr:to>
    <xdr:sp macro="" textlink="">
      <xdr:nvSpPr>
        <xdr:cNvPr id="6"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733425</xdr:colOff>
      <xdr:row>36</xdr:row>
      <xdr:rowOff>0</xdr:rowOff>
    </xdr:to>
    <xdr:sp macro="" textlink="">
      <xdr:nvSpPr>
        <xdr:cNvPr id="7"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733425</xdr:colOff>
      <xdr:row>36</xdr:row>
      <xdr:rowOff>0</xdr:rowOff>
    </xdr:to>
    <xdr:sp macro="" textlink="">
      <xdr:nvSpPr>
        <xdr:cNvPr id="8"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733425</xdr:colOff>
      <xdr:row>36</xdr:row>
      <xdr:rowOff>0</xdr:rowOff>
    </xdr:to>
    <xdr:sp macro="" textlink="">
      <xdr:nvSpPr>
        <xdr:cNvPr id="9"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733425</xdr:colOff>
      <xdr:row>36</xdr:row>
      <xdr:rowOff>0</xdr:rowOff>
    </xdr:to>
    <xdr:sp macro="" textlink="">
      <xdr:nvSpPr>
        <xdr:cNvPr id="10"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733425</xdr:colOff>
      <xdr:row>36</xdr:row>
      <xdr:rowOff>0</xdr:rowOff>
    </xdr:to>
    <xdr:sp macro="" textlink="">
      <xdr:nvSpPr>
        <xdr:cNvPr id="11"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733425</xdr:colOff>
      <xdr:row>36</xdr:row>
      <xdr:rowOff>0</xdr:rowOff>
    </xdr:to>
    <xdr:sp macro="" textlink="">
      <xdr:nvSpPr>
        <xdr:cNvPr id="12"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733425</xdr:colOff>
      <xdr:row>36</xdr:row>
      <xdr:rowOff>0</xdr:rowOff>
    </xdr:to>
    <xdr:sp macro="" textlink="">
      <xdr:nvSpPr>
        <xdr:cNvPr id="13"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733425</xdr:colOff>
      <xdr:row>36</xdr:row>
      <xdr:rowOff>0</xdr:rowOff>
    </xdr:to>
    <xdr:sp macro="" textlink="">
      <xdr:nvSpPr>
        <xdr:cNvPr id="14"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733425</xdr:colOff>
      <xdr:row>36</xdr:row>
      <xdr:rowOff>0</xdr:rowOff>
    </xdr:to>
    <xdr:sp macro="" textlink="">
      <xdr:nvSpPr>
        <xdr:cNvPr id="15"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733425</xdr:colOff>
      <xdr:row>36</xdr:row>
      <xdr:rowOff>0</xdr:rowOff>
    </xdr:to>
    <xdr:sp macro="" textlink="">
      <xdr:nvSpPr>
        <xdr:cNvPr id="16"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733425</xdr:colOff>
      <xdr:row>36</xdr:row>
      <xdr:rowOff>0</xdr:rowOff>
    </xdr:to>
    <xdr:sp macro="" textlink="">
      <xdr:nvSpPr>
        <xdr:cNvPr id="17"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733425</xdr:colOff>
      <xdr:row>36</xdr:row>
      <xdr:rowOff>0</xdr:rowOff>
    </xdr:to>
    <xdr:sp macro="" textlink="">
      <xdr:nvSpPr>
        <xdr:cNvPr id="18"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733425</xdr:colOff>
      <xdr:row>36</xdr:row>
      <xdr:rowOff>0</xdr:rowOff>
    </xdr:to>
    <xdr:sp macro="" textlink="">
      <xdr:nvSpPr>
        <xdr:cNvPr id="19"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733425</xdr:colOff>
      <xdr:row>36</xdr:row>
      <xdr:rowOff>0</xdr:rowOff>
    </xdr:to>
    <xdr:sp macro="" textlink="">
      <xdr:nvSpPr>
        <xdr:cNvPr id="20"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733425</xdr:colOff>
      <xdr:row>36</xdr:row>
      <xdr:rowOff>0</xdr:rowOff>
    </xdr:to>
    <xdr:sp macro="" textlink="">
      <xdr:nvSpPr>
        <xdr:cNvPr id="21"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733425</xdr:colOff>
      <xdr:row>36</xdr:row>
      <xdr:rowOff>0</xdr:rowOff>
    </xdr:to>
    <xdr:sp macro="" textlink="">
      <xdr:nvSpPr>
        <xdr:cNvPr id="22"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733425</xdr:colOff>
      <xdr:row>36</xdr:row>
      <xdr:rowOff>0</xdr:rowOff>
    </xdr:to>
    <xdr:sp macro="" textlink="">
      <xdr:nvSpPr>
        <xdr:cNvPr id="23"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733425</xdr:colOff>
      <xdr:row>36</xdr:row>
      <xdr:rowOff>0</xdr:rowOff>
    </xdr:to>
    <xdr:sp macro="" textlink="">
      <xdr:nvSpPr>
        <xdr:cNvPr id="24"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733425</xdr:colOff>
      <xdr:row>36</xdr:row>
      <xdr:rowOff>0</xdr:rowOff>
    </xdr:to>
    <xdr:sp macro="" textlink="">
      <xdr:nvSpPr>
        <xdr:cNvPr id="25"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733425</xdr:colOff>
      <xdr:row>36</xdr:row>
      <xdr:rowOff>0</xdr:rowOff>
    </xdr:to>
    <xdr:sp macro="" textlink="">
      <xdr:nvSpPr>
        <xdr:cNvPr id="26"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733425</xdr:colOff>
      <xdr:row>36</xdr:row>
      <xdr:rowOff>0</xdr:rowOff>
    </xdr:to>
    <xdr:sp macro="" textlink="">
      <xdr:nvSpPr>
        <xdr:cNvPr id="27"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733425</xdr:colOff>
      <xdr:row>36</xdr:row>
      <xdr:rowOff>0</xdr:rowOff>
    </xdr:to>
    <xdr:sp macro="" textlink="">
      <xdr:nvSpPr>
        <xdr:cNvPr id="28"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733425</xdr:colOff>
      <xdr:row>36</xdr:row>
      <xdr:rowOff>0</xdr:rowOff>
    </xdr:to>
    <xdr:sp macro="" textlink="">
      <xdr:nvSpPr>
        <xdr:cNvPr id="29"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733425</xdr:colOff>
      <xdr:row>36</xdr:row>
      <xdr:rowOff>0</xdr:rowOff>
    </xdr:to>
    <xdr:sp macro="" textlink="">
      <xdr:nvSpPr>
        <xdr:cNvPr id="30"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733425</xdr:colOff>
      <xdr:row>36</xdr:row>
      <xdr:rowOff>0</xdr:rowOff>
    </xdr:to>
    <xdr:sp macro="" textlink="">
      <xdr:nvSpPr>
        <xdr:cNvPr id="31"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733425</xdr:colOff>
      <xdr:row>36</xdr:row>
      <xdr:rowOff>0</xdr:rowOff>
    </xdr:to>
    <xdr:sp macro="" textlink="">
      <xdr:nvSpPr>
        <xdr:cNvPr id="4096"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11.bin"/><Relationship Id="rId4" Type="http://schemas.openxmlformats.org/officeDocument/2006/relationships/comments" Target="../comments4.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9.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8000"/>
  </sheetPr>
  <dimension ref="A1:AMK31"/>
  <sheetViews>
    <sheetView view="pageLayout" topLeftCell="A18" zoomScaleNormal="75" workbookViewId="0">
      <selection activeCell="A9" sqref="A9"/>
    </sheetView>
  </sheetViews>
  <sheetFormatPr defaultRowHeight="20.25" outlineLevelCol="1" x14ac:dyDescent="0.2"/>
  <cols>
    <col min="1" max="1" width="85" style="1" customWidth="1"/>
    <col min="2" max="2" width="54.42578125" style="2" customWidth="1" outlineLevel="1"/>
    <col min="3" max="3" width="5" style="3" customWidth="1"/>
    <col min="4" max="4" width="45.85546875" style="2" customWidth="1" outlineLevel="1"/>
    <col min="5" max="5" width="4.7109375" style="3" customWidth="1"/>
    <col min="6" max="1025" width="11.42578125" style="2" customWidth="1"/>
  </cols>
  <sheetData>
    <row r="1" spans="1:5" ht="39.950000000000003" customHeight="1" x14ac:dyDescent="0.2">
      <c r="A1" s="4" t="s">
        <v>0</v>
      </c>
      <c r="B1" s="5"/>
      <c r="C1" s="224" t="s">
        <v>1</v>
      </c>
      <c r="D1" s="5"/>
      <c r="E1" s="225" t="s">
        <v>2</v>
      </c>
    </row>
    <row r="2" spans="1:5" ht="171.75" customHeight="1" x14ac:dyDescent="0.2">
      <c r="A2" s="6" t="s">
        <v>3</v>
      </c>
      <c r="B2" s="7" t="str">
        <f>A3</f>
        <v>A) Acquisizione e progressione del personale</v>
      </c>
      <c r="C2" s="224"/>
      <c r="D2" s="8" t="s">
        <v>4</v>
      </c>
      <c r="E2" s="225"/>
    </row>
    <row r="3" spans="1:5" ht="27" customHeight="1" x14ac:dyDescent="0.2">
      <c r="A3" s="9" t="s">
        <v>5</v>
      </c>
      <c r="B3" s="7" t="str">
        <f>A9</f>
        <v>B) Contratti pubblici: affidamento di lavori, servizi e forniture</v>
      </c>
      <c r="C3" s="224"/>
      <c r="D3" s="8" t="s">
        <v>6</v>
      </c>
      <c r="E3" s="225"/>
    </row>
    <row r="4" spans="1:5" ht="52.5" customHeight="1" x14ac:dyDescent="0.2">
      <c r="A4" s="10" t="s">
        <v>7</v>
      </c>
      <c r="B4" s="7" t="str">
        <f>A18</f>
        <v xml:space="preserve">D) Provvedimenti ampliativi della sfera giuridica dei destinatari con effetto economico diretto ed immediato per il destinatario </v>
      </c>
      <c r="C4" s="224"/>
      <c r="D4" s="8" t="s">
        <v>8</v>
      </c>
      <c r="E4" s="225"/>
    </row>
    <row r="5" spans="1:5" ht="42" customHeight="1" x14ac:dyDescent="0.2">
      <c r="A5" s="11" t="s">
        <v>9</v>
      </c>
      <c r="B5" s="8" t="str">
        <f>A24</f>
        <v xml:space="preserve">F) Promozione del sistema economico </v>
      </c>
      <c r="C5" s="224"/>
      <c r="D5" s="12"/>
      <c r="E5" s="225"/>
    </row>
    <row r="6" spans="1:5" ht="24.95" customHeight="1" x14ac:dyDescent="0.2">
      <c r="A6" s="11" t="s">
        <v>10</v>
      </c>
      <c r="B6" s="13"/>
      <c r="C6" s="224"/>
      <c r="D6" s="12"/>
      <c r="E6" s="225"/>
    </row>
    <row r="7" spans="1:5" ht="24.95" customHeight="1" x14ac:dyDescent="0.2">
      <c r="A7" s="11" t="s">
        <v>11</v>
      </c>
      <c r="B7" s="13"/>
      <c r="C7" s="224"/>
      <c r="D7" s="12"/>
      <c r="E7" s="225"/>
    </row>
    <row r="8" spans="1:5" ht="24.95" customHeight="1" x14ac:dyDescent="0.2">
      <c r="A8" s="14"/>
      <c r="B8" s="13"/>
      <c r="C8" s="224"/>
      <c r="D8" s="13"/>
      <c r="E8" s="225"/>
    </row>
    <row r="9" spans="1:5" ht="24.95" customHeight="1" x14ac:dyDescent="0.2">
      <c r="A9" s="9" t="s">
        <v>12</v>
      </c>
      <c r="B9" s="13"/>
      <c r="C9" s="224"/>
      <c r="D9" s="13"/>
      <c r="E9" s="225"/>
    </row>
    <row r="10" spans="1:5" ht="17.25" customHeight="1" x14ac:dyDescent="0.2">
      <c r="A10" s="10" t="s">
        <v>13</v>
      </c>
      <c r="B10" s="13"/>
      <c r="C10" s="224"/>
      <c r="D10" s="13"/>
      <c r="E10" s="225"/>
    </row>
    <row r="11" spans="1:5" ht="24.95" customHeight="1" x14ac:dyDescent="0.2">
      <c r="A11" s="11" t="s">
        <v>14</v>
      </c>
      <c r="B11" s="13"/>
      <c r="C11" s="224"/>
      <c r="D11" s="13"/>
      <c r="E11" s="225"/>
    </row>
    <row r="12" spans="1:5" ht="24.95" customHeight="1" x14ac:dyDescent="0.2">
      <c r="A12" s="11" t="s">
        <v>15</v>
      </c>
      <c r="B12" s="13"/>
      <c r="C12" s="224"/>
      <c r="D12" s="13"/>
      <c r="E12" s="225"/>
    </row>
    <row r="13" spans="1:5" ht="24.95" customHeight="1" x14ac:dyDescent="0.2">
      <c r="A13" s="11" t="s">
        <v>16</v>
      </c>
      <c r="B13" s="13"/>
      <c r="C13" s="224"/>
      <c r="D13" s="13"/>
      <c r="E13" s="225"/>
    </row>
    <row r="14" spans="1:5" ht="24.95" customHeight="1" x14ac:dyDescent="0.2">
      <c r="A14" s="11" t="s">
        <v>17</v>
      </c>
      <c r="B14" s="13"/>
      <c r="C14" s="224"/>
      <c r="D14" s="13"/>
      <c r="E14" s="225"/>
    </row>
    <row r="15" spans="1:5" ht="24.95" customHeight="1" x14ac:dyDescent="0.2">
      <c r="A15" s="11" t="s">
        <v>18</v>
      </c>
      <c r="B15" s="13"/>
      <c r="C15" s="224"/>
      <c r="D15" s="13"/>
      <c r="E15" s="225"/>
    </row>
    <row r="16" spans="1:5" ht="24.95" customHeight="1" x14ac:dyDescent="0.2">
      <c r="A16" s="11" t="s">
        <v>19</v>
      </c>
      <c r="B16" s="13"/>
      <c r="C16" s="224"/>
      <c r="D16" s="13"/>
      <c r="E16" s="225"/>
    </row>
    <row r="17" spans="1:5" ht="24.95" customHeight="1" x14ac:dyDescent="0.2">
      <c r="A17" s="14"/>
      <c r="B17" s="13"/>
      <c r="C17" s="224"/>
      <c r="D17" s="13"/>
      <c r="E17" s="225"/>
    </row>
    <row r="18" spans="1:5" ht="43.5" customHeight="1" x14ac:dyDescent="0.2">
      <c r="A18" s="9" t="s">
        <v>20</v>
      </c>
      <c r="B18" s="13"/>
      <c r="C18" s="224"/>
      <c r="D18" s="13"/>
      <c r="E18" s="225"/>
    </row>
    <row r="19" spans="1:5" ht="15.75" customHeight="1" x14ac:dyDescent="0.2">
      <c r="A19" s="10" t="s">
        <v>21</v>
      </c>
      <c r="B19" s="13"/>
      <c r="C19" s="224"/>
      <c r="D19" s="13"/>
      <c r="E19" s="225"/>
    </row>
    <row r="20" spans="1:5" ht="24.95" customHeight="1" x14ac:dyDescent="0.2">
      <c r="A20" s="11" t="s">
        <v>22</v>
      </c>
      <c r="B20" s="13"/>
      <c r="C20" s="224"/>
      <c r="D20" s="13"/>
      <c r="E20" s="225"/>
    </row>
    <row r="21" spans="1:5" ht="15.75" customHeight="1" x14ac:dyDescent="0.2">
      <c r="A21" s="10" t="s">
        <v>23</v>
      </c>
      <c r="B21" s="13"/>
      <c r="C21" s="224"/>
      <c r="D21" s="13"/>
      <c r="E21" s="225"/>
    </row>
    <row r="22" spans="1:5" ht="24.95" customHeight="1" x14ac:dyDescent="0.2">
      <c r="A22" s="11" t="s">
        <v>24</v>
      </c>
      <c r="B22" s="13"/>
      <c r="C22" s="224"/>
      <c r="D22" s="13"/>
      <c r="E22" s="225"/>
    </row>
    <row r="23" spans="1:5" ht="24.95" customHeight="1" x14ac:dyDescent="0.2">
      <c r="A23" s="14"/>
      <c r="B23" s="13"/>
      <c r="C23" s="224"/>
      <c r="D23" s="13"/>
      <c r="E23" s="225"/>
    </row>
    <row r="24" spans="1:5" ht="24.95" customHeight="1" x14ac:dyDescent="0.2">
      <c r="A24" s="9" t="s">
        <v>25</v>
      </c>
      <c r="B24" s="13"/>
      <c r="C24" s="224"/>
      <c r="D24" s="13"/>
      <c r="E24" s="225"/>
    </row>
    <row r="25" spans="1:5" ht="24.95" customHeight="1" x14ac:dyDescent="0.2">
      <c r="A25" s="15" t="s">
        <v>26</v>
      </c>
      <c r="B25" s="13"/>
      <c r="C25" s="224"/>
      <c r="D25" s="13"/>
      <c r="E25" s="225"/>
    </row>
    <row r="26" spans="1:5" ht="33.75" customHeight="1" x14ac:dyDescent="0.2">
      <c r="A26" s="11" t="s">
        <v>27</v>
      </c>
      <c r="B26" s="16"/>
      <c r="C26" s="224"/>
      <c r="D26" s="16"/>
      <c r="E26" s="225"/>
    </row>
    <row r="27" spans="1:5" s="18" customFormat="1" ht="24.95" customHeight="1" x14ac:dyDescent="0.2">
      <c r="A27" s="17"/>
      <c r="C27" s="19"/>
      <c r="E27" s="226"/>
    </row>
    <row r="28" spans="1:5" s="18" customFormat="1" ht="24.95" customHeight="1" x14ac:dyDescent="0.2">
      <c r="A28" s="17"/>
      <c r="C28" s="19"/>
      <c r="E28" s="226"/>
    </row>
    <row r="29" spans="1:5" s="18" customFormat="1" ht="24.95" customHeight="1" x14ac:dyDescent="0.2">
      <c r="A29" s="17"/>
      <c r="C29" s="19"/>
      <c r="E29" s="226"/>
    </row>
    <row r="30" spans="1:5" s="18" customFormat="1" ht="24.95" customHeight="1" x14ac:dyDescent="0.2">
      <c r="A30" s="17"/>
      <c r="C30" s="19"/>
      <c r="E30" s="226"/>
    </row>
    <row r="31" spans="1:5" s="18" customFormat="1" x14ac:dyDescent="0.2">
      <c r="A31" s="17"/>
      <c r="C31" s="20"/>
      <c r="E31" s="20"/>
    </row>
  </sheetData>
  <mergeCells count="3">
    <mergeCell ref="C1:C26"/>
    <mergeCell ref="E1:E26"/>
    <mergeCell ref="E27:E30"/>
  </mergeCells>
  <pageMargins left="0.17" right="0.75" top="0.34" bottom="0.35" header="0.17" footer="0.17"/>
  <pageSetup paperSize="9" scale="58" firstPageNumber="0" orientation="landscape" horizontalDpi="300" verticalDpi="300" r:id="rId1"/>
  <headerFooter>
    <oddHeader>&amp;C&amp;F</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4"/>
  <sheetViews>
    <sheetView showWhiteSpace="0" view="pageLayout" topLeftCell="A67" zoomScaleNormal="90" workbookViewId="0">
      <selection sqref="A1:H74"/>
    </sheetView>
  </sheetViews>
  <sheetFormatPr defaultRowHeight="12.75" x14ac:dyDescent="0.2"/>
  <cols>
    <col min="1" max="1" width="66.7109375" customWidth="1"/>
    <col min="2" max="2" width="2.28515625" customWidth="1"/>
    <col min="3" max="3" width="2.140625" customWidth="1"/>
    <col min="4" max="4" width="56.7109375" customWidth="1"/>
    <col min="5" max="5" width="2.28515625" customWidth="1"/>
    <col min="6" max="6" width="2.140625" customWidth="1"/>
    <col min="7" max="7" width="56.7109375" customWidth="1"/>
    <col min="8" max="8" width="2.28515625" customWidth="1"/>
    <col min="9" max="1025" width="11.42578125" customWidth="1"/>
  </cols>
  <sheetData>
    <row r="1" spans="1:8" ht="14.25" x14ac:dyDescent="0.2">
      <c r="A1" s="143" t="str">
        <f>'1. Aree di rischio '!A20</f>
        <v>D.01 Erogazione di incentivi, sovvenzioni e contributi finanziari a privati</v>
      </c>
      <c r="B1" s="144"/>
      <c r="C1" s="144"/>
      <c r="D1" s="144"/>
      <c r="E1" s="144"/>
      <c r="F1" s="144"/>
      <c r="G1" s="144"/>
      <c r="H1" s="144"/>
    </row>
    <row r="2" spans="1:8" ht="12.75" customHeight="1" x14ac:dyDescent="0.2">
      <c r="A2" s="249" t="s">
        <v>379</v>
      </c>
      <c r="B2" s="249"/>
      <c r="C2" s="145"/>
      <c r="D2" s="250" t="s">
        <v>380</v>
      </c>
      <c r="E2" s="250"/>
      <c r="F2" s="145"/>
      <c r="G2" s="251" t="s">
        <v>381</v>
      </c>
      <c r="H2" s="251"/>
    </row>
    <row r="3" spans="1:8" x14ac:dyDescent="0.2">
      <c r="A3" s="249"/>
      <c r="B3" s="249"/>
      <c r="C3" s="159"/>
      <c r="D3" s="250"/>
      <c r="E3" s="250"/>
      <c r="F3" s="159"/>
      <c r="G3" s="251"/>
      <c r="H3" s="251"/>
    </row>
    <row r="4" spans="1:8" x14ac:dyDescent="0.2">
      <c r="A4" s="61" t="s">
        <v>263</v>
      </c>
      <c r="B4" s="146"/>
      <c r="C4" s="147"/>
      <c r="D4" s="64" t="s">
        <v>264</v>
      </c>
      <c r="E4" s="146"/>
      <c r="F4" s="147"/>
      <c r="G4" s="64"/>
      <c r="H4" s="148"/>
    </row>
    <row r="5" spans="1:8" ht="102" x14ac:dyDescent="0.2">
      <c r="A5" s="66" t="s">
        <v>265</v>
      </c>
      <c r="B5" s="146"/>
      <c r="C5" s="147"/>
      <c r="D5" s="67" t="s">
        <v>266</v>
      </c>
      <c r="E5" s="146"/>
      <c r="F5" s="147"/>
      <c r="G5" s="67" t="s">
        <v>267</v>
      </c>
      <c r="H5" s="148"/>
    </row>
    <row r="6" spans="1:8" x14ac:dyDescent="0.2">
      <c r="A6" s="69" t="s">
        <v>268</v>
      </c>
      <c r="B6" s="149"/>
      <c r="C6" s="147"/>
      <c r="D6" s="149" t="s">
        <v>269</v>
      </c>
      <c r="E6" s="149"/>
      <c r="F6" s="147"/>
      <c r="G6" s="149" t="s">
        <v>270</v>
      </c>
      <c r="H6" s="150">
        <v>1</v>
      </c>
    </row>
    <row r="7" spans="1:8" x14ac:dyDescent="0.2">
      <c r="A7" s="69" t="s">
        <v>375</v>
      </c>
      <c r="B7" s="149">
        <v>2</v>
      </c>
      <c r="C7" s="147"/>
      <c r="D7" s="149" t="s">
        <v>272</v>
      </c>
      <c r="E7" s="149"/>
      <c r="F7" s="147"/>
      <c r="G7" s="149" t="s">
        <v>273</v>
      </c>
      <c r="H7" s="150"/>
    </row>
    <row r="8" spans="1:8" x14ac:dyDescent="0.2">
      <c r="A8" s="69" t="s">
        <v>376</v>
      </c>
      <c r="B8" s="149"/>
      <c r="C8" s="147"/>
      <c r="D8" s="149" t="s">
        <v>275</v>
      </c>
      <c r="E8" s="149">
        <v>3</v>
      </c>
      <c r="F8" s="147"/>
      <c r="G8" s="149" t="s">
        <v>276</v>
      </c>
      <c r="H8" s="150"/>
    </row>
    <row r="9" spans="1:8" ht="25.5" x14ac:dyDescent="0.2">
      <c r="A9" s="69" t="s">
        <v>277</v>
      </c>
      <c r="B9" s="149"/>
      <c r="C9" s="147"/>
      <c r="D9" s="149" t="s">
        <v>278</v>
      </c>
      <c r="E9" s="149"/>
      <c r="F9" s="147"/>
      <c r="G9" s="149" t="s">
        <v>279</v>
      </c>
      <c r="H9" s="150"/>
    </row>
    <row r="10" spans="1:8" x14ac:dyDescent="0.2">
      <c r="A10" s="69" t="s">
        <v>280</v>
      </c>
      <c r="B10" s="149"/>
      <c r="C10" s="147"/>
      <c r="D10" s="149" t="s">
        <v>281</v>
      </c>
      <c r="E10" s="149"/>
      <c r="F10" s="147"/>
      <c r="G10" s="149" t="s">
        <v>282</v>
      </c>
      <c r="H10" s="150"/>
    </row>
    <row r="11" spans="1:8" x14ac:dyDescent="0.2">
      <c r="A11" s="151"/>
      <c r="B11" s="152"/>
      <c r="C11" s="152"/>
      <c r="D11" s="152"/>
      <c r="E11" s="152"/>
      <c r="F11" s="152"/>
      <c r="G11" s="152"/>
      <c r="H11" s="153"/>
    </row>
    <row r="12" spans="1:8" x14ac:dyDescent="0.2">
      <c r="A12" s="61" t="s">
        <v>283</v>
      </c>
      <c r="B12" s="146"/>
      <c r="C12" s="152"/>
      <c r="D12" s="64" t="s">
        <v>284</v>
      </c>
      <c r="E12" s="146"/>
      <c r="F12" s="152"/>
      <c r="G12" s="236"/>
      <c r="H12" s="236"/>
    </row>
    <row r="13" spans="1:8" ht="76.5" x14ac:dyDescent="0.2">
      <c r="A13" s="75" t="s">
        <v>285</v>
      </c>
      <c r="B13" s="146"/>
      <c r="C13" s="152"/>
      <c r="D13" s="67" t="s">
        <v>286</v>
      </c>
      <c r="E13" s="146"/>
      <c r="F13" s="152"/>
      <c r="G13" s="236"/>
      <c r="H13" s="236"/>
    </row>
    <row r="14" spans="1:8" x14ac:dyDescent="0.2">
      <c r="A14" s="76" t="s">
        <v>287</v>
      </c>
      <c r="B14" s="149"/>
      <c r="C14" s="152"/>
      <c r="D14" s="149" t="s">
        <v>288</v>
      </c>
      <c r="E14" s="149">
        <v>1</v>
      </c>
      <c r="F14" s="152"/>
      <c r="G14" s="236"/>
      <c r="H14" s="236"/>
    </row>
    <row r="15" spans="1:8" x14ac:dyDescent="0.2">
      <c r="A15" s="76" t="s">
        <v>289</v>
      </c>
      <c r="B15" s="149">
        <v>5</v>
      </c>
      <c r="C15" s="152"/>
      <c r="D15" s="149" t="s">
        <v>290</v>
      </c>
      <c r="E15" s="149"/>
      <c r="F15" s="152"/>
      <c r="G15" s="236"/>
      <c r="H15" s="236"/>
    </row>
    <row r="16" spans="1:8" x14ac:dyDescent="0.2">
      <c r="A16" s="151"/>
      <c r="B16" s="152"/>
      <c r="C16" s="152"/>
      <c r="D16" s="152"/>
      <c r="E16" s="152"/>
      <c r="F16" s="152"/>
      <c r="G16" s="236"/>
      <c r="H16" s="236"/>
    </row>
    <row r="17" spans="1:8" x14ac:dyDescent="0.2">
      <c r="A17" s="61" t="s">
        <v>291</v>
      </c>
      <c r="B17" s="146"/>
      <c r="C17" s="152"/>
      <c r="D17" s="64" t="s">
        <v>292</v>
      </c>
      <c r="E17" s="146"/>
      <c r="F17" s="152"/>
      <c r="G17" s="236"/>
      <c r="H17" s="236"/>
    </row>
    <row r="18" spans="1:8" ht="38.25" x14ac:dyDescent="0.2">
      <c r="A18" s="75" t="s">
        <v>293</v>
      </c>
      <c r="B18" s="146"/>
      <c r="C18" s="152"/>
      <c r="D18" s="67" t="s">
        <v>294</v>
      </c>
      <c r="E18" s="146"/>
      <c r="F18" s="152"/>
      <c r="G18" s="236"/>
      <c r="H18" s="236"/>
    </row>
    <row r="19" spans="1:8" x14ac:dyDescent="0.2">
      <c r="A19" s="76" t="s">
        <v>295</v>
      </c>
      <c r="B19" s="149"/>
      <c r="C19" s="152"/>
      <c r="D19" s="149" t="s">
        <v>288</v>
      </c>
      <c r="E19" s="149">
        <v>0</v>
      </c>
      <c r="F19" s="152"/>
      <c r="G19" s="236"/>
      <c r="H19" s="236"/>
    </row>
    <row r="20" spans="1:8" x14ac:dyDescent="0.2">
      <c r="A20" s="76" t="s">
        <v>296</v>
      </c>
      <c r="B20" s="149">
        <v>3</v>
      </c>
      <c r="C20" s="152"/>
      <c r="D20" s="149" t="s">
        <v>297</v>
      </c>
      <c r="E20" s="149"/>
      <c r="F20" s="152"/>
      <c r="G20" s="236"/>
      <c r="H20" s="236"/>
    </row>
    <row r="21" spans="1:8" x14ac:dyDescent="0.2">
      <c r="A21" s="76" t="s">
        <v>298</v>
      </c>
      <c r="B21" s="149"/>
      <c r="C21" s="152"/>
      <c r="D21" s="149" t="s">
        <v>299</v>
      </c>
      <c r="E21" s="149"/>
      <c r="F21" s="152"/>
      <c r="G21" s="236"/>
      <c r="H21" s="236"/>
    </row>
    <row r="22" spans="1:8" x14ac:dyDescent="0.2">
      <c r="A22" s="76"/>
      <c r="B22" s="149"/>
      <c r="C22" s="152"/>
      <c r="D22" s="149" t="s">
        <v>300</v>
      </c>
      <c r="E22" s="149"/>
      <c r="F22" s="152"/>
      <c r="G22" s="236"/>
      <c r="H22" s="236"/>
    </row>
    <row r="23" spans="1:8" x14ac:dyDescent="0.2">
      <c r="A23" s="76"/>
      <c r="B23" s="149"/>
      <c r="C23" s="152"/>
      <c r="D23" s="149" t="s">
        <v>301</v>
      </c>
      <c r="E23" s="149"/>
      <c r="F23" s="152"/>
      <c r="G23" s="236"/>
      <c r="H23" s="236"/>
    </row>
    <row r="24" spans="1:8" x14ac:dyDescent="0.2">
      <c r="A24" s="76"/>
      <c r="B24" s="149"/>
      <c r="C24" s="152"/>
      <c r="D24" s="77" t="s">
        <v>302</v>
      </c>
      <c r="E24" s="77"/>
      <c r="F24" s="152"/>
      <c r="G24" s="236"/>
      <c r="H24" s="236"/>
    </row>
    <row r="25" spans="1:8" x14ac:dyDescent="0.2">
      <c r="A25" s="151"/>
      <c r="B25" s="152"/>
      <c r="C25" s="152"/>
      <c r="D25" s="152"/>
      <c r="E25" s="152"/>
      <c r="F25" s="152"/>
      <c r="G25" s="236"/>
      <c r="H25" s="236"/>
    </row>
    <row r="26" spans="1:8" x14ac:dyDescent="0.2">
      <c r="A26" s="61" t="s">
        <v>303</v>
      </c>
      <c r="B26" s="146"/>
      <c r="C26" s="152"/>
      <c r="D26" s="64" t="s">
        <v>304</v>
      </c>
      <c r="E26" s="146"/>
      <c r="F26" s="152"/>
      <c r="G26" s="236"/>
      <c r="H26" s="236"/>
    </row>
    <row r="27" spans="1:8" ht="51" x14ac:dyDescent="0.2">
      <c r="A27" s="75" t="s">
        <v>305</v>
      </c>
      <c r="B27" s="146"/>
      <c r="C27" s="152"/>
      <c r="D27" s="67" t="s">
        <v>306</v>
      </c>
      <c r="E27" s="146"/>
      <c r="F27" s="152"/>
      <c r="G27" s="236"/>
      <c r="H27" s="236"/>
    </row>
    <row r="28" spans="1:8" x14ac:dyDescent="0.2">
      <c r="A28" s="76" t="s">
        <v>307</v>
      </c>
      <c r="B28" s="149"/>
      <c r="C28" s="152"/>
      <c r="D28" s="149" t="s">
        <v>308</v>
      </c>
      <c r="E28" s="149"/>
      <c r="F28" s="152"/>
      <c r="G28" s="236"/>
      <c r="H28" s="236"/>
    </row>
    <row r="29" spans="1:8" ht="25.5" x14ac:dyDescent="0.2">
      <c r="A29" s="69" t="s">
        <v>309</v>
      </c>
      <c r="B29" s="149"/>
      <c r="C29" s="152"/>
      <c r="D29" s="149" t="s">
        <v>378</v>
      </c>
      <c r="E29" s="149"/>
      <c r="F29" s="152"/>
      <c r="G29" s="236"/>
      <c r="H29" s="236"/>
    </row>
    <row r="30" spans="1:8" ht="25.5" x14ac:dyDescent="0.2">
      <c r="A30" s="69" t="s">
        <v>311</v>
      </c>
      <c r="B30" s="149">
        <v>5</v>
      </c>
      <c r="C30" s="152"/>
      <c r="D30" s="155" t="s">
        <v>312</v>
      </c>
      <c r="E30" s="149"/>
      <c r="F30" s="152"/>
      <c r="G30" s="236"/>
      <c r="H30" s="236"/>
    </row>
    <row r="31" spans="1:8" x14ac:dyDescent="0.2">
      <c r="A31" s="76"/>
      <c r="B31" s="149"/>
      <c r="C31" s="152"/>
      <c r="D31" s="149" t="s">
        <v>313</v>
      </c>
      <c r="E31" s="149"/>
      <c r="F31" s="152"/>
      <c r="G31" s="236"/>
      <c r="H31" s="236"/>
    </row>
    <row r="32" spans="1:8" x14ac:dyDescent="0.2">
      <c r="A32" s="76"/>
      <c r="B32" s="149"/>
      <c r="C32" s="152"/>
      <c r="D32" s="149" t="s">
        <v>314</v>
      </c>
      <c r="E32" s="149">
        <v>5</v>
      </c>
      <c r="F32" s="152"/>
      <c r="G32" s="236"/>
      <c r="H32" s="236"/>
    </row>
    <row r="33" spans="1:8" x14ac:dyDescent="0.2">
      <c r="A33" s="151"/>
      <c r="B33" s="152"/>
      <c r="C33" s="152"/>
      <c r="D33" s="152"/>
      <c r="E33" s="152"/>
      <c r="F33" s="152"/>
      <c r="G33" s="236"/>
      <c r="H33" s="236"/>
    </row>
    <row r="34" spans="1:8" x14ac:dyDescent="0.2">
      <c r="A34" s="61" t="s">
        <v>315</v>
      </c>
      <c r="B34" s="146"/>
      <c r="C34" s="152"/>
      <c r="D34" s="252"/>
      <c r="E34" s="252"/>
      <c r="F34" s="252"/>
      <c r="G34" s="236"/>
      <c r="H34" s="236"/>
    </row>
    <row r="35" spans="1:8" ht="51" x14ac:dyDescent="0.2">
      <c r="A35" s="75" t="s">
        <v>316</v>
      </c>
      <c r="B35" s="146"/>
      <c r="C35" s="152"/>
      <c r="D35" s="252"/>
      <c r="E35" s="252"/>
      <c r="F35" s="252"/>
      <c r="G35" s="236"/>
      <c r="H35" s="236"/>
    </row>
    <row r="36" spans="1:8" x14ac:dyDescent="0.2">
      <c r="A36" s="76" t="s">
        <v>288</v>
      </c>
      <c r="B36" s="149"/>
      <c r="C36" s="152"/>
      <c r="D36" s="252"/>
      <c r="E36" s="252"/>
      <c r="F36" s="252"/>
      <c r="G36" s="236"/>
      <c r="H36" s="236"/>
    </row>
    <row r="37" spans="1:8" x14ac:dyDescent="0.2">
      <c r="A37" s="78" t="s">
        <v>290</v>
      </c>
      <c r="B37" s="156">
        <v>5</v>
      </c>
      <c r="C37" s="157"/>
      <c r="D37" s="252"/>
      <c r="E37" s="252"/>
      <c r="F37" s="252"/>
      <c r="G37" s="236"/>
      <c r="H37" s="236"/>
    </row>
    <row r="38" spans="1:8" ht="14.25" x14ac:dyDescent="0.2">
      <c r="A38" s="143" t="str">
        <f>'1. Aree di rischio '!A22</f>
        <v xml:space="preserve">D.02 Benzina regionale </v>
      </c>
      <c r="B38" s="144"/>
      <c r="C38" s="144"/>
      <c r="D38" s="144"/>
      <c r="E38" s="144"/>
      <c r="F38" s="144"/>
      <c r="G38" s="144"/>
      <c r="H38" s="144"/>
    </row>
    <row r="39" spans="1:8" ht="12.75" customHeight="1" x14ac:dyDescent="0.2">
      <c r="A39" s="249" t="s">
        <v>379</v>
      </c>
      <c r="B39" s="249"/>
      <c r="C39" s="145"/>
      <c r="D39" s="250" t="s">
        <v>380</v>
      </c>
      <c r="E39" s="250"/>
      <c r="F39" s="145"/>
      <c r="G39" s="251" t="s">
        <v>381</v>
      </c>
      <c r="H39" s="251"/>
    </row>
    <row r="40" spans="1:8" x14ac:dyDescent="0.2">
      <c r="A40" s="249"/>
      <c r="B40" s="249"/>
      <c r="C40" s="159"/>
      <c r="D40" s="250"/>
      <c r="E40" s="250"/>
      <c r="F40" s="159"/>
      <c r="G40" s="251"/>
      <c r="H40" s="251"/>
    </row>
    <row r="41" spans="1:8" x14ac:dyDescent="0.2">
      <c r="A41" s="61" t="s">
        <v>263</v>
      </c>
      <c r="B41" s="146"/>
      <c r="C41" s="147"/>
      <c r="D41" s="64" t="s">
        <v>264</v>
      </c>
      <c r="E41" s="146"/>
      <c r="F41" s="147"/>
      <c r="G41" s="64"/>
      <c r="H41" s="148"/>
    </row>
    <row r="42" spans="1:8" ht="102" x14ac:dyDescent="0.2">
      <c r="A42" s="66" t="s">
        <v>265</v>
      </c>
      <c r="B42" s="146"/>
      <c r="C42" s="147"/>
      <c r="D42" s="67" t="s">
        <v>266</v>
      </c>
      <c r="E42" s="146"/>
      <c r="F42" s="147"/>
      <c r="G42" s="67" t="s">
        <v>267</v>
      </c>
      <c r="H42" s="148"/>
    </row>
    <row r="43" spans="1:8" x14ac:dyDescent="0.2">
      <c r="A43" s="69" t="s">
        <v>268</v>
      </c>
      <c r="B43" s="149"/>
      <c r="C43" s="147"/>
      <c r="D43" s="149" t="s">
        <v>269</v>
      </c>
      <c r="E43" s="149"/>
      <c r="F43" s="147"/>
      <c r="G43" s="149" t="s">
        <v>270</v>
      </c>
      <c r="H43" s="150"/>
    </row>
    <row r="44" spans="1:8" x14ac:dyDescent="0.2">
      <c r="A44" s="69" t="s">
        <v>375</v>
      </c>
      <c r="B44" s="149">
        <v>2</v>
      </c>
      <c r="C44" s="147"/>
      <c r="D44" s="149" t="s">
        <v>272</v>
      </c>
      <c r="E44" s="149">
        <v>2</v>
      </c>
      <c r="F44" s="147"/>
      <c r="G44" s="149" t="s">
        <v>273</v>
      </c>
      <c r="H44" s="150">
        <v>2</v>
      </c>
    </row>
    <row r="45" spans="1:8" x14ac:dyDescent="0.2">
      <c r="A45" s="69" t="s">
        <v>376</v>
      </c>
      <c r="B45" s="149"/>
      <c r="C45" s="147"/>
      <c r="D45" s="149" t="s">
        <v>275</v>
      </c>
      <c r="E45" s="149"/>
      <c r="F45" s="147"/>
      <c r="G45" s="149" t="s">
        <v>276</v>
      </c>
      <c r="H45" s="150"/>
    </row>
    <row r="46" spans="1:8" ht="25.5" x14ac:dyDescent="0.2">
      <c r="A46" s="69" t="s">
        <v>277</v>
      </c>
      <c r="B46" s="149"/>
      <c r="C46" s="147"/>
      <c r="D46" s="149" t="s">
        <v>278</v>
      </c>
      <c r="E46" s="149"/>
      <c r="F46" s="147"/>
      <c r="G46" s="149" t="s">
        <v>279</v>
      </c>
      <c r="H46" s="150"/>
    </row>
    <row r="47" spans="1:8" x14ac:dyDescent="0.2">
      <c r="A47" s="69" t="s">
        <v>280</v>
      </c>
      <c r="B47" s="149"/>
      <c r="C47" s="147"/>
      <c r="D47" s="149" t="s">
        <v>281</v>
      </c>
      <c r="E47" s="149"/>
      <c r="F47" s="147"/>
      <c r="G47" s="149" t="s">
        <v>282</v>
      </c>
      <c r="H47" s="150"/>
    </row>
    <row r="48" spans="1:8" x14ac:dyDescent="0.2">
      <c r="A48" s="151"/>
      <c r="B48" s="152"/>
      <c r="C48" s="152"/>
      <c r="D48" s="152"/>
      <c r="E48" s="152"/>
      <c r="F48" s="152"/>
      <c r="G48" s="152"/>
      <c r="H48" s="153"/>
    </row>
    <row r="49" spans="1:8" x14ac:dyDescent="0.2">
      <c r="A49" s="61" t="s">
        <v>283</v>
      </c>
      <c r="B49" s="146"/>
      <c r="C49" s="152"/>
      <c r="D49" s="64" t="s">
        <v>284</v>
      </c>
      <c r="E49" s="146"/>
      <c r="F49" s="152"/>
      <c r="G49" s="236"/>
      <c r="H49" s="236"/>
    </row>
    <row r="50" spans="1:8" ht="76.5" x14ac:dyDescent="0.2">
      <c r="A50" s="75" t="s">
        <v>285</v>
      </c>
      <c r="B50" s="146"/>
      <c r="C50" s="152"/>
      <c r="D50" s="67" t="s">
        <v>286</v>
      </c>
      <c r="E50" s="146"/>
      <c r="F50" s="152"/>
      <c r="G50" s="236"/>
      <c r="H50" s="236"/>
    </row>
    <row r="51" spans="1:8" x14ac:dyDescent="0.2">
      <c r="A51" s="76" t="s">
        <v>287</v>
      </c>
      <c r="B51" s="149"/>
      <c r="C51" s="152"/>
      <c r="D51" s="149" t="s">
        <v>288</v>
      </c>
      <c r="E51" s="149"/>
      <c r="F51" s="152"/>
      <c r="G51" s="236"/>
      <c r="H51" s="236"/>
    </row>
    <row r="52" spans="1:8" x14ac:dyDescent="0.2">
      <c r="A52" s="76" t="s">
        <v>289</v>
      </c>
      <c r="B52" s="149">
        <v>5</v>
      </c>
      <c r="C52" s="152"/>
      <c r="D52" s="149" t="s">
        <v>290</v>
      </c>
      <c r="E52" s="149">
        <v>5</v>
      </c>
      <c r="F52" s="152"/>
      <c r="G52" s="236"/>
      <c r="H52" s="236"/>
    </row>
    <row r="53" spans="1:8" x14ac:dyDescent="0.2">
      <c r="A53" s="151"/>
      <c r="B53" s="152"/>
      <c r="C53" s="152"/>
      <c r="D53" s="152"/>
      <c r="E53" s="152"/>
      <c r="F53" s="152"/>
      <c r="G53" s="236"/>
      <c r="H53" s="236"/>
    </row>
    <row r="54" spans="1:8" x14ac:dyDescent="0.2">
      <c r="A54" s="61" t="s">
        <v>291</v>
      </c>
      <c r="B54" s="146"/>
      <c r="C54" s="152"/>
      <c r="D54" s="64" t="s">
        <v>292</v>
      </c>
      <c r="E54" s="146"/>
      <c r="F54" s="152"/>
      <c r="G54" s="236"/>
      <c r="H54" s="236"/>
    </row>
    <row r="55" spans="1:8" ht="38.25" x14ac:dyDescent="0.2">
      <c r="A55" s="75" t="s">
        <v>293</v>
      </c>
      <c r="B55" s="146"/>
      <c r="C55" s="152"/>
      <c r="D55" s="67" t="s">
        <v>294</v>
      </c>
      <c r="E55" s="146"/>
      <c r="F55" s="152"/>
      <c r="G55" s="236"/>
      <c r="H55" s="236"/>
    </row>
    <row r="56" spans="1:8" x14ac:dyDescent="0.2">
      <c r="A56" s="76" t="s">
        <v>295</v>
      </c>
      <c r="B56" s="149">
        <v>1</v>
      </c>
      <c r="C56" s="152"/>
      <c r="D56" s="149" t="s">
        <v>288</v>
      </c>
      <c r="E56" s="149"/>
      <c r="F56" s="152"/>
      <c r="G56" s="236"/>
      <c r="H56" s="236"/>
    </row>
    <row r="57" spans="1:8" x14ac:dyDescent="0.2">
      <c r="A57" s="76" t="s">
        <v>296</v>
      </c>
      <c r="B57" s="149"/>
      <c r="C57" s="152"/>
      <c r="D57" s="149" t="s">
        <v>297</v>
      </c>
      <c r="E57" s="149">
        <v>1</v>
      </c>
      <c r="F57" s="152"/>
      <c r="G57" s="236"/>
      <c r="H57" s="236"/>
    </row>
    <row r="58" spans="1:8" x14ac:dyDescent="0.2">
      <c r="A58" s="76" t="s">
        <v>298</v>
      </c>
      <c r="B58" s="149"/>
      <c r="C58" s="152"/>
      <c r="D58" s="149" t="s">
        <v>299</v>
      </c>
      <c r="E58" s="149"/>
      <c r="F58" s="152"/>
      <c r="G58" s="236"/>
      <c r="H58" s="236"/>
    </row>
    <row r="59" spans="1:8" x14ac:dyDescent="0.2">
      <c r="A59" s="76"/>
      <c r="B59" s="149"/>
      <c r="C59" s="152"/>
      <c r="D59" s="149" t="s">
        <v>300</v>
      </c>
      <c r="E59" s="149"/>
      <c r="F59" s="152"/>
      <c r="G59" s="236"/>
      <c r="H59" s="236"/>
    </row>
    <row r="60" spans="1:8" x14ac:dyDescent="0.2">
      <c r="A60" s="76"/>
      <c r="B60" s="149"/>
      <c r="C60" s="152"/>
      <c r="D60" s="149" t="s">
        <v>301</v>
      </c>
      <c r="E60" s="149"/>
      <c r="F60" s="152"/>
      <c r="G60" s="236"/>
      <c r="H60" s="236"/>
    </row>
    <row r="61" spans="1:8" x14ac:dyDescent="0.2">
      <c r="A61" s="76"/>
      <c r="B61" s="149"/>
      <c r="C61" s="152"/>
      <c r="D61" s="77" t="s">
        <v>302</v>
      </c>
      <c r="E61" s="77"/>
      <c r="F61" s="152"/>
      <c r="G61" s="236"/>
      <c r="H61" s="236"/>
    </row>
    <row r="62" spans="1:8" x14ac:dyDescent="0.2">
      <c r="A62" s="151"/>
      <c r="B62" s="152"/>
      <c r="C62" s="152"/>
      <c r="D62" s="152"/>
      <c r="E62" s="152"/>
      <c r="F62" s="152"/>
      <c r="G62" s="236"/>
      <c r="H62" s="236"/>
    </row>
    <row r="63" spans="1:8" x14ac:dyDescent="0.2">
      <c r="A63" s="61" t="s">
        <v>303</v>
      </c>
      <c r="B63" s="146"/>
      <c r="C63" s="152"/>
      <c r="D63" s="64" t="s">
        <v>304</v>
      </c>
      <c r="E63" s="146"/>
      <c r="F63" s="152"/>
      <c r="G63" s="236"/>
      <c r="H63" s="236"/>
    </row>
    <row r="64" spans="1:8" ht="51" x14ac:dyDescent="0.2">
      <c r="A64" s="75" t="s">
        <v>305</v>
      </c>
      <c r="B64" s="146"/>
      <c r="C64" s="152"/>
      <c r="D64" s="67" t="s">
        <v>306</v>
      </c>
      <c r="E64" s="146"/>
      <c r="F64" s="152"/>
      <c r="G64" s="236"/>
      <c r="H64" s="236"/>
    </row>
    <row r="65" spans="1:8" x14ac:dyDescent="0.2">
      <c r="A65" s="76" t="s">
        <v>307</v>
      </c>
      <c r="B65" s="149"/>
      <c r="C65" s="152"/>
      <c r="D65" s="149" t="s">
        <v>308</v>
      </c>
      <c r="E65" s="149"/>
      <c r="F65" s="152"/>
      <c r="G65" s="236"/>
      <c r="H65" s="236"/>
    </row>
    <row r="66" spans="1:8" ht="25.5" x14ac:dyDescent="0.2">
      <c r="A66" s="69" t="s">
        <v>309</v>
      </c>
      <c r="B66" s="149">
        <v>3</v>
      </c>
      <c r="C66" s="152"/>
      <c r="D66" s="149" t="s">
        <v>378</v>
      </c>
      <c r="E66" s="149">
        <v>2</v>
      </c>
      <c r="F66" s="152"/>
      <c r="G66" s="236"/>
      <c r="H66" s="236"/>
    </row>
    <row r="67" spans="1:8" ht="25.5" x14ac:dyDescent="0.2">
      <c r="A67" s="69" t="s">
        <v>311</v>
      </c>
      <c r="B67" s="149"/>
      <c r="C67" s="152"/>
      <c r="D67" s="155" t="s">
        <v>312</v>
      </c>
      <c r="E67" s="149"/>
      <c r="F67" s="152"/>
      <c r="G67" s="236"/>
      <c r="H67" s="236"/>
    </row>
    <row r="68" spans="1:8" x14ac:dyDescent="0.2">
      <c r="A68" s="76"/>
      <c r="B68" s="149"/>
      <c r="C68" s="152"/>
      <c r="D68" s="149" t="s">
        <v>313</v>
      </c>
      <c r="E68" s="149"/>
      <c r="F68" s="152"/>
      <c r="G68" s="236"/>
      <c r="H68" s="236"/>
    </row>
    <row r="69" spans="1:8" x14ac:dyDescent="0.2">
      <c r="A69" s="76"/>
      <c r="B69" s="149"/>
      <c r="C69" s="152"/>
      <c r="D69" s="149" t="s">
        <v>314</v>
      </c>
      <c r="E69" s="149"/>
      <c r="F69" s="152"/>
      <c r="G69" s="236"/>
      <c r="H69" s="236"/>
    </row>
    <row r="70" spans="1:8" x14ac:dyDescent="0.2">
      <c r="A70" s="151"/>
      <c r="B70" s="152"/>
      <c r="C70" s="152"/>
      <c r="D70" s="152"/>
      <c r="E70" s="152"/>
      <c r="F70" s="152"/>
      <c r="G70" s="236"/>
      <c r="H70" s="236"/>
    </row>
    <row r="71" spans="1:8" x14ac:dyDescent="0.2">
      <c r="A71" s="61" t="s">
        <v>315</v>
      </c>
      <c r="B71" s="146"/>
      <c r="C71" s="152"/>
      <c r="D71" s="252"/>
      <c r="E71" s="252"/>
      <c r="F71" s="252"/>
      <c r="G71" s="236"/>
      <c r="H71" s="236"/>
    </row>
    <row r="72" spans="1:8" ht="51" x14ac:dyDescent="0.2">
      <c r="A72" s="75" t="s">
        <v>316</v>
      </c>
      <c r="B72" s="146"/>
      <c r="C72" s="152"/>
      <c r="D72" s="252"/>
      <c r="E72" s="252"/>
      <c r="F72" s="252"/>
      <c r="G72" s="236"/>
      <c r="H72" s="236"/>
    </row>
    <row r="73" spans="1:8" x14ac:dyDescent="0.2">
      <c r="A73" s="76" t="s">
        <v>288</v>
      </c>
      <c r="B73" s="149">
        <v>1</v>
      </c>
      <c r="C73" s="152"/>
      <c r="D73" s="252"/>
      <c r="E73" s="252"/>
      <c r="F73" s="252"/>
      <c r="G73" s="236"/>
      <c r="H73" s="236"/>
    </row>
    <row r="74" spans="1:8" x14ac:dyDescent="0.2">
      <c r="A74" s="78" t="s">
        <v>290</v>
      </c>
      <c r="B74" s="156"/>
      <c r="C74" s="157"/>
      <c r="D74" s="252"/>
      <c r="E74" s="252"/>
      <c r="F74" s="252"/>
      <c r="G74" s="236"/>
      <c r="H74" s="236"/>
    </row>
  </sheetData>
  <mergeCells count="10">
    <mergeCell ref="A2:B3"/>
    <mergeCell ref="D2:E3"/>
    <mergeCell ref="G2:H3"/>
    <mergeCell ref="G12:H37"/>
    <mergeCell ref="D34:F37"/>
    <mergeCell ref="A39:B40"/>
    <mergeCell ref="D39:E40"/>
    <mergeCell ref="G39:H40"/>
    <mergeCell ref="G49:H74"/>
    <mergeCell ref="D71:F74"/>
  </mergeCells>
  <pageMargins left="0.17" right="0.75" top="0.34" bottom="0.25" header="0.17" footer="0.17"/>
  <pageSetup paperSize="9" scale="58" firstPageNumber="0" fitToHeight="0" orientation="portrait" horizontalDpi="300" verticalDpi="300" r:id="rId1"/>
  <headerFooter>
    <oddHeader>&amp;C&amp;F</oddHeader>
    <oddFooter>Pagina &amp;P di &amp;N</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MK14"/>
  <sheetViews>
    <sheetView tabSelected="1" showWhiteSpace="0" view="pageLayout" zoomScaleNormal="80" workbookViewId="0">
      <selection activeCell="A2" sqref="A2:F2"/>
    </sheetView>
  </sheetViews>
  <sheetFormatPr defaultRowHeight="12.75" outlineLevelRow="1" x14ac:dyDescent="0.2"/>
  <cols>
    <col min="1" max="1" width="12.42578125" style="100" customWidth="1"/>
    <col min="2" max="2" width="9.85546875" style="100" customWidth="1"/>
    <col min="3" max="3" width="12" style="100" customWidth="1"/>
    <col min="4" max="5" width="28.42578125" style="100" customWidth="1"/>
    <col min="6" max="6" width="40.7109375" style="100" customWidth="1"/>
    <col min="7" max="7" width="34.85546875" style="100" customWidth="1"/>
    <col min="8" max="8" width="32" style="100" customWidth="1"/>
    <col min="9" max="12" width="20.7109375" style="100" customWidth="1"/>
    <col min="13" max="13" width="45" style="100" customWidth="1"/>
    <col min="14" max="14" width="5.7109375" style="100" customWidth="1"/>
    <col min="15" max="1025" width="10.85546875" style="100" customWidth="1"/>
  </cols>
  <sheetData>
    <row r="1" spans="1:14" s="105" customFormat="1" ht="18" customHeight="1" x14ac:dyDescent="0.2">
      <c r="A1" s="102" t="s">
        <v>417</v>
      </c>
      <c r="B1" s="102"/>
      <c r="C1" s="102"/>
      <c r="D1" s="102"/>
      <c r="E1" s="102"/>
      <c r="F1" s="102"/>
      <c r="G1" s="103"/>
      <c r="H1" s="103"/>
      <c r="I1" s="103"/>
      <c r="J1" s="103"/>
      <c r="K1" s="103"/>
      <c r="L1" s="103"/>
      <c r="M1" s="103"/>
      <c r="N1" s="103"/>
    </row>
    <row r="2" spans="1:14" s="112" customFormat="1" ht="36.950000000000003" customHeight="1" x14ac:dyDescent="0.2">
      <c r="A2" s="261" t="str">
        <f>'1. Aree di rischio '!A24</f>
        <v xml:space="preserve">F) Promozione del sistema economico </v>
      </c>
      <c r="B2" s="261"/>
      <c r="C2" s="261"/>
      <c r="D2" s="261"/>
      <c r="E2" s="261"/>
      <c r="F2" s="261"/>
      <c r="G2" s="109" t="s">
        <v>340</v>
      </c>
      <c r="H2" s="110" t="s">
        <v>341</v>
      </c>
      <c r="I2" s="111"/>
      <c r="J2" s="111"/>
      <c r="K2" s="111"/>
      <c r="L2" s="111"/>
      <c r="M2" s="111"/>
      <c r="N2" s="111"/>
    </row>
    <row r="3" spans="1:14" ht="36.75" customHeight="1" x14ac:dyDescent="0.2">
      <c r="A3" s="246" t="str">
        <f>F!A1</f>
        <v>F.1.3 Progettazione e realizzazione attività promozionali ed iniziative di marketing territoriale</v>
      </c>
      <c r="B3" s="246"/>
      <c r="C3" s="246"/>
      <c r="D3" s="246"/>
      <c r="E3" s="169"/>
      <c r="F3" s="160"/>
      <c r="G3" s="114" t="str">
        <f>IF(B6=0,"--",IF(C6&lt;10,"Basso",IF(C6&lt;18,"Medio",IF(C6&lt;25.1,"Alto",""))))</f>
        <v>Basso</v>
      </c>
      <c r="H3" s="115">
        <f>C6</f>
        <v>9</v>
      </c>
      <c r="I3" s="116"/>
      <c r="J3" s="116"/>
      <c r="K3" s="116"/>
      <c r="L3" s="116"/>
      <c r="M3" s="116"/>
      <c r="N3" s="116"/>
    </row>
    <row r="4" spans="1:14" ht="51" customHeight="1" outlineLevel="1" x14ac:dyDescent="0.2">
      <c r="A4" s="243" t="str">
        <f>A3</f>
        <v>F.1.3 Progettazione e realizzazione attività promozionali ed iniziative di marketing territoriale</v>
      </c>
      <c r="B4" s="244" t="s">
        <v>342</v>
      </c>
      <c r="C4" s="244"/>
      <c r="D4" s="117" t="s">
        <v>343</v>
      </c>
      <c r="E4" s="118" t="s">
        <v>344</v>
      </c>
      <c r="F4" s="119" t="s">
        <v>345</v>
      </c>
      <c r="G4" s="245" t="s">
        <v>346</v>
      </c>
      <c r="H4" s="245"/>
      <c r="I4" s="238" t="s">
        <v>347</v>
      </c>
      <c r="J4" s="238"/>
      <c r="K4" s="238" t="s">
        <v>348</v>
      </c>
      <c r="L4" s="238" t="s">
        <v>418</v>
      </c>
      <c r="M4" s="238" t="s">
        <v>350</v>
      </c>
      <c r="N4" s="103"/>
    </row>
    <row r="5" spans="1:14" ht="20.100000000000001" customHeight="1" outlineLevel="1" x14ac:dyDescent="0.2">
      <c r="A5" s="243"/>
      <c r="B5" s="244"/>
      <c r="C5" s="244"/>
      <c r="D5" s="120"/>
      <c r="E5" s="120"/>
      <c r="F5" s="120"/>
      <c r="G5" s="121" t="s">
        <v>351</v>
      </c>
      <c r="H5" s="121" t="s">
        <v>352</v>
      </c>
      <c r="I5" s="121" t="s">
        <v>351</v>
      </c>
      <c r="J5" s="121" t="s">
        <v>352</v>
      </c>
      <c r="K5" s="238"/>
      <c r="L5" s="238"/>
      <c r="M5" s="238"/>
      <c r="N5" s="103"/>
    </row>
    <row r="6" spans="1:14" ht="126.75" customHeight="1" outlineLevel="1" x14ac:dyDescent="0.2">
      <c r="A6" s="243"/>
      <c r="B6" s="122" t="s">
        <v>353</v>
      </c>
      <c r="C6" s="239">
        <f>B7*B10</f>
        <v>9</v>
      </c>
      <c r="D6" s="164" t="s">
        <v>419</v>
      </c>
      <c r="E6" s="164" t="s">
        <v>405</v>
      </c>
      <c r="F6" s="123" t="s">
        <v>354</v>
      </c>
      <c r="G6" s="164" t="s">
        <v>152</v>
      </c>
      <c r="H6" s="164"/>
      <c r="I6" s="164"/>
      <c r="J6" s="164"/>
      <c r="K6" s="130" t="s">
        <v>355</v>
      </c>
      <c r="L6" s="123" t="s">
        <v>420</v>
      </c>
      <c r="M6" s="135" t="s">
        <v>421</v>
      </c>
      <c r="N6" s="103"/>
    </row>
    <row r="7" spans="1:14" ht="60" customHeight="1" outlineLevel="1" x14ac:dyDescent="0.2">
      <c r="A7" s="243"/>
      <c r="B7" s="129">
        <f>SUM(F!B6:B37)/5</f>
        <v>4</v>
      </c>
      <c r="C7" s="239"/>
      <c r="D7" s="258" t="s">
        <v>127</v>
      </c>
      <c r="E7" s="258" t="s">
        <v>422</v>
      </c>
      <c r="F7" s="258" t="s">
        <v>354</v>
      </c>
      <c r="G7" s="258" t="s">
        <v>412</v>
      </c>
      <c r="H7" s="258"/>
      <c r="I7" s="258"/>
      <c r="J7" s="258"/>
      <c r="K7" s="258" t="s">
        <v>355</v>
      </c>
      <c r="L7" s="258" t="s">
        <v>420</v>
      </c>
      <c r="M7" s="259" t="s">
        <v>423</v>
      </c>
      <c r="N7" s="103"/>
    </row>
    <row r="8" spans="1:14" ht="18" customHeight="1" outlineLevel="1" x14ac:dyDescent="0.2">
      <c r="A8" s="243"/>
      <c r="B8" s="139"/>
      <c r="C8" s="239"/>
      <c r="D8" s="258"/>
      <c r="E8" s="258"/>
      <c r="F8" s="258"/>
      <c r="G8" s="258"/>
      <c r="H8" s="258"/>
      <c r="I8" s="258"/>
      <c r="J8" s="258"/>
      <c r="K8" s="258"/>
      <c r="L8" s="258"/>
      <c r="M8" s="258"/>
      <c r="N8" s="103"/>
    </row>
    <row r="9" spans="1:14" ht="18" customHeight="1" outlineLevel="1" x14ac:dyDescent="0.2">
      <c r="A9" s="243"/>
      <c r="B9" s="139" t="s">
        <v>359</v>
      </c>
      <c r="C9" s="239"/>
      <c r="D9" s="258"/>
      <c r="E9" s="258"/>
      <c r="F9" s="258"/>
      <c r="G9" s="258"/>
      <c r="H9" s="258"/>
      <c r="I9" s="258"/>
      <c r="J9" s="258"/>
      <c r="K9" s="258"/>
      <c r="L9" s="258"/>
      <c r="M9" s="258"/>
      <c r="N9" s="103"/>
    </row>
    <row r="10" spans="1:14" ht="18" customHeight="1" outlineLevel="1" x14ac:dyDescent="0.2">
      <c r="A10" s="243"/>
      <c r="B10" s="131">
        <f>SUM(F!E6:E32)/4</f>
        <v>2.25</v>
      </c>
      <c r="C10" s="239"/>
      <c r="D10" s="258"/>
      <c r="E10" s="258"/>
      <c r="F10" s="258"/>
      <c r="G10" s="258"/>
      <c r="H10" s="258"/>
      <c r="I10" s="258"/>
      <c r="J10" s="258"/>
      <c r="K10" s="258"/>
      <c r="L10" s="258"/>
      <c r="M10" s="258"/>
      <c r="N10" s="103"/>
    </row>
    <row r="11" spans="1:14" ht="18" customHeight="1" outlineLevel="1" x14ac:dyDescent="0.2">
      <c r="A11" s="243"/>
      <c r="B11" s="140"/>
      <c r="C11" s="239"/>
      <c r="D11" s="258"/>
      <c r="E11" s="258"/>
      <c r="F11" s="258"/>
      <c r="G11" s="258"/>
      <c r="H11" s="258"/>
      <c r="I11" s="258"/>
      <c r="J11" s="258"/>
      <c r="K11" s="258"/>
      <c r="L11" s="258"/>
      <c r="M11" s="258"/>
      <c r="N11" s="103"/>
    </row>
    <row r="12" spans="1:14" ht="18" customHeight="1" outlineLevel="1" x14ac:dyDescent="0.2">
      <c r="A12" s="243"/>
      <c r="B12" s="140" t="s">
        <v>363</v>
      </c>
      <c r="C12" s="239"/>
      <c r="D12" s="258"/>
      <c r="E12" s="258"/>
      <c r="F12" s="258"/>
      <c r="G12" s="258"/>
      <c r="H12" s="258"/>
      <c r="I12" s="258"/>
      <c r="J12" s="258"/>
      <c r="K12" s="258"/>
      <c r="L12" s="258"/>
      <c r="M12" s="258"/>
      <c r="N12" s="103"/>
    </row>
    <row r="13" spans="1:14" ht="18" customHeight="1" outlineLevel="1" x14ac:dyDescent="0.2">
      <c r="A13" s="243"/>
      <c r="B13" s="137">
        <f>SUM(F!H6:H10)</f>
        <v>1</v>
      </c>
      <c r="C13" s="239"/>
      <c r="D13" s="258"/>
      <c r="E13" s="258"/>
      <c r="F13" s="258"/>
      <c r="G13" s="258"/>
      <c r="H13" s="258"/>
      <c r="I13" s="258"/>
      <c r="J13" s="258"/>
      <c r="K13" s="258"/>
      <c r="L13" s="258"/>
      <c r="M13" s="258"/>
      <c r="N13" s="103"/>
    </row>
    <row r="14" spans="1:14" x14ac:dyDescent="0.2">
      <c r="A14" s="116"/>
      <c r="B14" s="116"/>
      <c r="C14" s="116"/>
      <c r="D14" s="116"/>
      <c r="E14" s="116"/>
      <c r="F14" s="116"/>
      <c r="G14" s="116"/>
      <c r="H14" s="116"/>
      <c r="I14" s="116"/>
      <c r="J14" s="116"/>
      <c r="K14" s="116"/>
      <c r="L14" s="116"/>
      <c r="M14" s="116"/>
      <c r="N14" s="116"/>
    </row>
  </sheetData>
  <mergeCells count="20">
    <mergeCell ref="A2:F2"/>
    <mergeCell ref="A3:D3"/>
    <mergeCell ref="A4:A13"/>
    <mergeCell ref="B4:C5"/>
    <mergeCell ref="G4:H4"/>
    <mergeCell ref="I4:J4"/>
    <mergeCell ref="K4:K5"/>
    <mergeCell ref="L4:L5"/>
    <mergeCell ref="M4:M5"/>
    <mergeCell ref="C6:C13"/>
    <mergeCell ref="D7:D13"/>
    <mergeCell ref="E7:E13"/>
    <mergeCell ref="F7:F13"/>
    <mergeCell ref="G7:G13"/>
    <mergeCell ref="H7:H13"/>
    <mergeCell ref="I7:I13"/>
    <mergeCell ref="J7:J13"/>
    <mergeCell ref="K7:K13"/>
    <mergeCell ref="L7:L13"/>
    <mergeCell ref="M7:M13"/>
  </mergeCells>
  <conditionalFormatting sqref="H3">
    <cfRule type="iconSet" priority="2">
      <iconSet reverse="1">
        <cfvo type="percent" val="0"/>
        <cfvo type="num" val="10"/>
        <cfvo type="num" val="18"/>
      </iconSet>
    </cfRule>
  </conditionalFormatting>
  <pageMargins left="0.17" right="0.75" top="0.34" bottom="0.35" header="0.17" footer="0.17"/>
  <pageSetup paperSize="9" scale="42" firstPageNumber="0" orientation="landscape" horizontalDpi="300" verticalDpi="300" r:id="rId1"/>
  <headerFooter>
    <oddHeader>&amp;C&amp;F</oddHeader>
  </headerFooter>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04040"/>
  </sheetPr>
  <dimension ref="A1:AMK26"/>
  <sheetViews>
    <sheetView zoomScaleNormal="100" workbookViewId="0">
      <pane xSplit="3" ySplit="2" topLeftCell="D3" activePane="bottomRight" state="frozen"/>
      <selection pane="topRight" activeCell="D1" sqref="D1"/>
      <selection pane="bottomLeft" activeCell="A3" sqref="A3"/>
      <selection pane="bottomRight" activeCell="E21" sqref="E21"/>
    </sheetView>
  </sheetViews>
  <sheetFormatPr defaultRowHeight="15.75" outlineLevelCol="1" x14ac:dyDescent="0.25"/>
  <cols>
    <col min="1" max="1" width="3.42578125" style="170" customWidth="1"/>
    <col min="2" max="2" width="64.7109375" style="171" customWidth="1"/>
    <col min="3" max="3" width="10.140625" style="172" customWidth="1"/>
    <col min="4" max="6" width="12.28515625" style="172" customWidth="1" outlineLevel="1"/>
    <col min="7" max="7" width="8.28515625" style="172" customWidth="1"/>
    <col min="8" max="8" width="13.28515625" style="172" customWidth="1" outlineLevel="1"/>
    <col min="9" max="16" width="12.28515625" style="172" customWidth="1" outlineLevel="1"/>
    <col min="17" max="17" width="14.7109375" style="172" customWidth="1" outlineLevel="1"/>
    <col min="18" max="19" width="12.28515625" style="172" customWidth="1" outlineLevel="1"/>
    <col min="20" max="20" width="15.85546875" style="172" customWidth="1" outlineLevel="1"/>
    <col min="21" max="21" width="8.42578125" style="172" customWidth="1"/>
    <col min="22" max="27" width="12.28515625" style="172" customWidth="1" outlineLevel="1"/>
    <col min="28" max="28" width="15.28515625" style="172" customWidth="1"/>
    <col min="29" max="34" width="12.28515625" style="172" customWidth="1" outlineLevel="1"/>
    <col min="35" max="35" width="17.28515625" style="172" customWidth="1"/>
    <col min="36" max="1025" width="10.85546875" style="172" customWidth="1"/>
  </cols>
  <sheetData>
    <row r="1" spans="1:35" s="177" customFormat="1" ht="45" customHeight="1" x14ac:dyDescent="0.2">
      <c r="A1" s="173"/>
      <c r="B1" s="174"/>
      <c r="C1" s="175" t="s">
        <v>424</v>
      </c>
      <c r="D1" s="262" t="s">
        <v>5</v>
      </c>
      <c r="E1" s="262"/>
      <c r="F1" s="262"/>
      <c r="G1" s="176" t="s">
        <v>425</v>
      </c>
      <c r="H1" s="263" t="s">
        <v>426</v>
      </c>
      <c r="I1" s="263"/>
      <c r="J1" s="263"/>
      <c r="K1" s="263"/>
      <c r="L1" s="263"/>
      <c r="M1" s="263"/>
      <c r="N1" s="263"/>
      <c r="O1" s="263"/>
      <c r="P1" s="263"/>
      <c r="Q1" s="263"/>
      <c r="R1" s="263"/>
      <c r="S1" s="263"/>
      <c r="T1" s="263"/>
      <c r="U1" s="176" t="s">
        <v>427</v>
      </c>
      <c r="V1" s="264" t="s">
        <v>428</v>
      </c>
      <c r="W1" s="264"/>
      <c r="X1" s="264"/>
      <c r="Y1" s="264"/>
      <c r="Z1" s="264"/>
      <c r="AA1" s="264"/>
      <c r="AB1" s="176" t="s">
        <v>429</v>
      </c>
      <c r="AC1" s="264" t="s">
        <v>430</v>
      </c>
      <c r="AD1" s="264"/>
      <c r="AE1" s="264"/>
      <c r="AF1" s="264"/>
      <c r="AG1" s="264"/>
      <c r="AH1" s="264"/>
      <c r="AI1" s="176" t="s">
        <v>431</v>
      </c>
    </row>
    <row r="2" spans="1:35" s="177" customFormat="1" ht="129" customHeight="1" x14ac:dyDescent="0.5">
      <c r="A2" s="178"/>
      <c r="B2" s="179"/>
      <c r="C2" s="180" t="s">
        <v>432</v>
      </c>
      <c r="D2" s="181" t="s">
        <v>433</v>
      </c>
      <c r="E2" s="181" t="s">
        <v>434</v>
      </c>
      <c r="F2" s="182" t="s">
        <v>11</v>
      </c>
      <c r="G2" s="183" t="s">
        <v>435</v>
      </c>
      <c r="H2" s="184" t="s">
        <v>436</v>
      </c>
      <c r="I2" s="181" t="s">
        <v>437</v>
      </c>
      <c r="J2" s="181" t="s">
        <v>438</v>
      </c>
      <c r="K2" s="181" t="s">
        <v>439</v>
      </c>
      <c r="L2" s="181" t="s">
        <v>440</v>
      </c>
      <c r="M2" s="181" t="s">
        <v>441</v>
      </c>
      <c r="N2" s="181" t="s">
        <v>442</v>
      </c>
      <c r="O2" s="181" t="s">
        <v>443</v>
      </c>
      <c r="P2" s="181" t="s">
        <v>444</v>
      </c>
      <c r="Q2" s="181" t="s">
        <v>445</v>
      </c>
      <c r="R2" s="181" t="s">
        <v>446</v>
      </c>
      <c r="S2" s="181" t="s">
        <v>447</v>
      </c>
      <c r="T2" s="181" t="s">
        <v>448</v>
      </c>
      <c r="U2" s="183" t="s">
        <v>449</v>
      </c>
      <c r="V2" s="181" t="s">
        <v>450</v>
      </c>
      <c r="W2" s="181" t="s">
        <v>451</v>
      </c>
      <c r="X2" s="181" t="s">
        <v>452</v>
      </c>
      <c r="Y2" s="181" t="s">
        <v>453</v>
      </c>
      <c r="Z2" s="181" t="s">
        <v>454</v>
      </c>
      <c r="AA2" s="181" t="s">
        <v>455</v>
      </c>
      <c r="AB2" s="183" t="s">
        <v>456</v>
      </c>
      <c r="AC2" s="181" t="s">
        <v>457</v>
      </c>
      <c r="AD2" s="181" t="s">
        <v>458</v>
      </c>
      <c r="AE2" s="181" t="s">
        <v>459</v>
      </c>
      <c r="AF2" s="181" t="s">
        <v>460</v>
      </c>
      <c r="AG2" s="181" t="s">
        <v>461</v>
      </c>
      <c r="AH2" s="181" t="s">
        <v>462</v>
      </c>
      <c r="AI2" s="183" t="s">
        <v>463</v>
      </c>
    </row>
    <row r="3" spans="1:35" s="177" customFormat="1" ht="37.5" x14ac:dyDescent="0.3">
      <c r="A3" s="185"/>
      <c r="B3" s="186" t="s">
        <v>464</v>
      </c>
      <c r="C3" s="187"/>
      <c r="D3" s="188"/>
      <c r="E3" s="188"/>
      <c r="F3" s="189"/>
      <c r="G3" s="190"/>
      <c r="H3" s="191"/>
      <c r="I3" s="188"/>
      <c r="J3" s="188"/>
      <c r="K3" s="188"/>
      <c r="L3" s="188"/>
      <c r="M3" s="188"/>
      <c r="N3" s="188"/>
      <c r="O3" s="188"/>
      <c r="P3" s="188"/>
      <c r="Q3" s="188"/>
      <c r="R3" s="188"/>
      <c r="S3" s="188"/>
      <c r="T3" s="188"/>
      <c r="U3" s="190"/>
      <c r="V3" s="188"/>
      <c r="W3" s="188"/>
      <c r="X3" s="188"/>
      <c r="Y3" s="188"/>
      <c r="Z3" s="188"/>
      <c r="AA3" s="188"/>
      <c r="AB3" s="190"/>
      <c r="AC3" s="188"/>
      <c r="AD3" s="188"/>
      <c r="AE3" s="188"/>
      <c r="AF3" s="188"/>
      <c r="AG3" s="188"/>
      <c r="AH3" s="188"/>
      <c r="AI3" s="190"/>
    </row>
    <row r="4" spans="1:35" s="177" customFormat="1" x14ac:dyDescent="0.2">
      <c r="A4" s="192" t="s">
        <v>465</v>
      </c>
      <c r="B4" s="193" t="s">
        <v>466</v>
      </c>
      <c r="C4" s="194"/>
      <c r="D4" s="195" t="s">
        <v>467</v>
      </c>
      <c r="E4" s="195" t="s">
        <v>467</v>
      </c>
      <c r="F4" s="196" t="s">
        <v>467</v>
      </c>
      <c r="G4" s="197"/>
      <c r="H4" s="198"/>
      <c r="I4" s="199"/>
      <c r="J4" s="199"/>
      <c r="K4" s="199"/>
      <c r="L4" s="199"/>
      <c r="M4" s="199"/>
      <c r="N4" s="199"/>
      <c r="O4" s="199"/>
      <c r="P4" s="199"/>
      <c r="Q4" s="199"/>
      <c r="R4" s="199"/>
      <c r="S4" s="199"/>
      <c r="T4" s="199"/>
      <c r="U4" s="197"/>
      <c r="V4" s="199"/>
      <c r="W4" s="199"/>
      <c r="X4" s="199"/>
      <c r="Y4" s="199"/>
      <c r="Z4" s="199"/>
      <c r="AA4" s="199"/>
      <c r="AB4" s="197"/>
      <c r="AC4" s="199"/>
      <c r="AD4" s="199"/>
      <c r="AE4" s="199"/>
      <c r="AF4" s="199"/>
      <c r="AG4" s="199"/>
      <c r="AH4" s="199"/>
      <c r="AI4" s="197"/>
    </row>
    <row r="5" spans="1:35" s="177" customFormat="1" x14ac:dyDescent="0.2">
      <c r="A5" s="192" t="s">
        <v>468</v>
      </c>
      <c r="B5" s="193" t="s">
        <v>469</v>
      </c>
      <c r="C5" s="200"/>
      <c r="D5" s="201"/>
      <c r="E5" s="201"/>
      <c r="F5" s="202"/>
      <c r="G5" s="203"/>
      <c r="H5" s="198"/>
      <c r="I5" s="199"/>
      <c r="J5" s="199"/>
      <c r="K5" s="199"/>
      <c r="L5" s="199"/>
      <c r="M5" s="199"/>
      <c r="N5" s="199"/>
      <c r="O5" s="199"/>
      <c r="P5" s="199"/>
      <c r="Q5" s="199"/>
      <c r="R5" s="199"/>
      <c r="S5" s="199"/>
      <c r="T5" s="199"/>
      <c r="U5" s="203"/>
      <c r="V5" s="199"/>
      <c r="W5" s="199"/>
      <c r="X5" s="199"/>
      <c r="Y5" s="199"/>
      <c r="Z5" s="199"/>
      <c r="AA5" s="199"/>
      <c r="AB5" s="203"/>
      <c r="AC5" s="199"/>
      <c r="AD5" s="199"/>
      <c r="AE5" s="199"/>
      <c r="AF5" s="199"/>
      <c r="AG5" s="199"/>
      <c r="AH5" s="199"/>
      <c r="AI5" s="203"/>
    </row>
    <row r="6" spans="1:35" s="177" customFormat="1" x14ac:dyDescent="0.2">
      <c r="A6" s="192" t="s">
        <v>470</v>
      </c>
      <c r="B6" s="193" t="s">
        <v>471</v>
      </c>
      <c r="C6" s="200"/>
      <c r="D6" s="201"/>
      <c r="E6" s="201"/>
      <c r="F6" s="202"/>
      <c r="G6" s="203"/>
      <c r="H6" s="198"/>
      <c r="I6" s="199"/>
      <c r="J6" s="199"/>
      <c r="K6" s="199"/>
      <c r="L6" s="199"/>
      <c r="M6" s="199"/>
      <c r="N6" s="199"/>
      <c r="O6" s="199"/>
      <c r="P6" s="199"/>
      <c r="Q6" s="199"/>
      <c r="R6" s="199"/>
      <c r="S6" s="199"/>
      <c r="T6" s="199"/>
      <c r="U6" s="203"/>
      <c r="V6" s="199"/>
      <c r="W6" s="199"/>
      <c r="X6" s="199"/>
      <c r="Y6" s="199"/>
      <c r="Z6" s="199"/>
      <c r="AA6" s="199"/>
      <c r="AB6" s="203"/>
      <c r="AC6" s="199"/>
      <c r="AD6" s="199"/>
      <c r="AE6" s="199"/>
      <c r="AF6" s="199"/>
      <c r="AG6" s="199"/>
      <c r="AH6" s="199"/>
      <c r="AI6" s="203"/>
    </row>
    <row r="7" spans="1:35" s="177" customFormat="1" x14ac:dyDescent="0.2">
      <c r="A7" s="192" t="s">
        <v>472</v>
      </c>
      <c r="B7" s="193" t="s">
        <v>473</v>
      </c>
      <c r="C7" s="200"/>
      <c r="D7" s="195" t="s">
        <v>467</v>
      </c>
      <c r="E7" s="201"/>
      <c r="F7" s="202"/>
      <c r="G7" s="203"/>
      <c r="H7" s="198"/>
      <c r="I7" s="199"/>
      <c r="J7" s="199"/>
      <c r="K7" s="199"/>
      <c r="L7" s="199"/>
      <c r="M7" s="199"/>
      <c r="N7" s="199"/>
      <c r="O7" s="199"/>
      <c r="P7" s="199"/>
      <c r="Q7" s="199"/>
      <c r="R7" s="199"/>
      <c r="S7" s="199"/>
      <c r="T7" s="199"/>
      <c r="U7" s="203"/>
      <c r="V7" s="199"/>
      <c r="W7" s="199"/>
      <c r="X7" s="199"/>
      <c r="Y7" s="199"/>
      <c r="Z7" s="199"/>
      <c r="AA7" s="199"/>
      <c r="AB7" s="203"/>
      <c r="AC7" s="199"/>
      <c r="AD7" s="199"/>
      <c r="AE7" s="199"/>
      <c r="AF7" s="199"/>
      <c r="AG7" s="199"/>
      <c r="AH7" s="199"/>
      <c r="AI7" s="203"/>
    </row>
    <row r="8" spans="1:35" s="177" customFormat="1" ht="25.5" x14ac:dyDescent="0.2">
      <c r="A8" s="192" t="s">
        <v>474</v>
      </c>
      <c r="B8" s="193" t="s">
        <v>475</v>
      </c>
      <c r="C8" s="200"/>
      <c r="D8" s="195" t="s">
        <v>467</v>
      </c>
      <c r="E8" s="195" t="s">
        <v>467</v>
      </c>
      <c r="F8" s="202"/>
      <c r="G8" s="203"/>
      <c r="H8" s="198"/>
      <c r="I8" s="199"/>
      <c r="J8" s="199"/>
      <c r="K8" s="199"/>
      <c r="L8" s="199"/>
      <c r="M8" s="199"/>
      <c r="N8" s="199"/>
      <c r="O8" s="199"/>
      <c r="P8" s="199"/>
      <c r="Q8" s="199"/>
      <c r="R8" s="199"/>
      <c r="S8" s="199"/>
      <c r="T8" s="199"/>
      <c r="U8" s="203"/>
      <c r="V8" s="199"/>
      <c r="W8" s="199"/>
      <c r="X8" s="199"/>
      <c r="Y8" s="199"/>
      <c r="Z8" s="199"/>
      <c r="AA8" s="199"/>
      <c r="AB8" s="203"/>
      <c r="AC8" s="199"/>
      <c r="AD8" s="199"/>
      <c r="AE8" s="199"/>
      <c r="AF8" s="199"/>
      <c r="AG8" s="199"/>
      <c r="AH8" s="199"/>
      <c r="AI8" s="203"/>
    </row>
    <row r="9" spans="1:35" s="177" customFormat="1" ht="37.5" x14ac:dyDescent="0.3">
      <c r="A9" s="185"/>
      <c r="B9" s="186" t="s">
        <v>476</v>
      </c>
      <c r="C9" s="187"/>
      <c r="D9" s="204"/>
      <c r="E9" s="204"/>
      <c r="F9" s="205"/>
      <c r="G9" s="190"/>
      <c r="H9" s="191"/>
      <c r="I9" s="188"/>
      <c r="J9" s="188"/>
      <c r="K9" s="188"/>
      <c r="L9" s="188"/>
      <c r="M9" s="188"/>
      <c r="N9" s="188"/>
      <c r="O9" s="188"/>
      <c r="P9" s="188"/>
      <c r="Q9" s="188"/>
      <c r="R9" s="188"/>
      <c r="S9" s="188"/>
      <c r="T9" s="188"/>
      <c r="U9" s="190"/>
      <c r="V9" s="188"/>
      <c r="W9" s="188"/>
      <c r="X9" s="188"/>
      <c r="Y9" s="188"/>
      <c r="Z9" s="188"/>
      <c r="AA9" s="188"/>
      <c r="AB9" s="190"/>
      <c r="AC9" s="188"/>
      <c r="AD9" s="188"/>
      <c r="AE9" s="188"/>
      <c r="AF9" s="188"/>
      <c r="AG9" s="188"/>
      <c r="AH9" s="188"/>
      <c r="AI9" s="190"/>
    </row>
    <row r="10" spans="1:35" s="177" customFormat="1" x14ac:dyDescent="0.2">
      <c r="A10" s="192" t="s">
        <v>477</v>
      </c>
      <c r="B10" s="193" t="s">
        <v>478</v>
      </c>
      <c r="C10" s="200"/>
      <c r="D10" s="201"/>
      <c r="E10" s="201"/>
      <c r="F10" s="202"/>
      <c r="G10" s="203"/>
      <c r="H10" s="198"/>
      <c r="I10" s="199"/>
      <c r="J10" s="199"/>
      <c r="K10" s="199"/>
      <c r="L10" s="199"/>
      <c r="M10" s="199"/>
      <c r="N10" s="199"/>
      <c r="O10" s="199"/>
      <c r="P10" s="199"/>
      <c r="Q10" s="199"/>
      <c r="R10" s="199"/>
      <c r="S10" s="199"/>
      <c r="T10" s="199"/>
      <c r="U10" s="203"/>
      <c r="V10" s="199"/>
      <c r="W10" s="199"/>
      <c r="X10" s="199"/>
      <c r="Y10" s="199"/>
      <c r="Z10" s="199"/>
      <c r="AA10" s="199"/>
      <c r="AB10" s="203"/>
      <c r="AC10" s="199"/>
      <c r="AD10" s="199"/>
      <c r="AE10" s="199"/>
      <c r="AF10" s="199"/>
      <c r="AG10" s="199"/>
      <c r="AH10" s="199"/>
      <c r="AI10" s="203"/>
    </row>
    <row r="11" spans="1:35" s="177" customFormat="1" x14ac:dyDescent="0.2">
      <c r="A11" s="192" t="s">
        <v>479</v>
      </c>
      <c r="B11" s="193" t="s">
        <v>480</v>
      </c>
      <c r="C11" s="200"/>
      <c r="D11" s="201"/>
      <c r="E11" s="201"/>
      <c r="F11" s="202"/>
      <c r="G11" s="203"/>
      <c r="H11" s="198"/>
      <c r="I11" s="199"/>
      <c r="J11" s="199"/>
      <c r="K11" s="199"/>
      <c r="L11" s="199"/>
      <c r="M11" s="199"/>
      <c r="N11" s="199"/>
      <c r="O11" s="199"/>
      <c r="P11" s="199"/>
      <c r="Q11" s="199"/>
      <c r="R11" s="199"/>
      <c r="S11" s="199"/>
      <c r="T11" s="199"/>
      <c r="U11" s="203"/>
      <c r="V11" s="199"/>
      <c r="W11" s="199"/>
      <c r="X11" s="199"/>
      <c r="Y11" s="199"/>
      <c r="Z11" s="199"/>
      <c r="AA11" s="199"/>
      <c r="AB11" s="203"/>
      <c r="AC11" s="199"/>
      <c r="AD11" s="199"/>
      <c r="AE11" s="199"/>
      <c r="AF11" s="199"/>
      <c r="AG11" s="199"/>
      <c r="AH11" s="199"/>
      <c r="AI11" s="203"/>
    </row>
    <row r="12" spans="1:35" s="177" customFormat="1" ht="25.5" x14ac:dyDescent="0.2">
      <c r="A12" s="192" t="s">
        <v>481</v>
      </c>
      <c r="B12" s="193" t="s">
        <v>482</v>
      </c>
      <c r="C12" s="200"/>
      <c r="D12" s="201"/>
      <c r="E12" s="201"/>
      <c r="F12" s="202"/>
      <c r="G12" s="203"/>
      <c r="H12" s="198"/>
      <c r="I12" s="199"/>
      <c r="J12" s="199"/>
      <c r="K12" s="199"/>
      <c r="L12" s="199"/>
      <c r="M12" s="199"/>
      <c r="N12" s="199"/>
      <c r="O12" s="199"/>
      <c r="P12" s="199"/>
      <c r="Q12" s="199"/>
      <c r="R12" s="199"/>
      <c r="S12" s="199"/>
      <c r="T12" s="199"/>
      <c r="U12" s="203"/>
      <c r="V12" s="199"/>
      <c r="W12" s="199"/>
      <c r="X12" s="199"/>
      <c r="Y12" s="199"/>
      <c r="Z12" s="199"/>
      <c r="AA12" s="199"/>
      <c r="AB12" s="203"/>
      <c r="AC12" s="199"/>
      <c r="AD12" s="199"/>
      <c r="AE12" s="199"/>
      <c r="AF12" s="199"/>
      <c r="AG12" s="199"/>
      <c r="AH12" s="199"/>
      <c r="AI12" s="203"/>
    </row>
    <row r="13" spans="1:35" s="177" customFormat="1" x14ac:dyDescent="0.2">
      <c r="A13" s="192" t="s">
        <v>483</v>
      </c>
      <c r="B13" s="193" t="s">
        <v>484</v>
      </c>
      <c r="C13" s="200"/>
      <c r="D13" s="201"/>
      <c r="E13" s="201"/>
      <c r="F13" s="202"/>
      <c r="G13" s="203"/>
      <c r="H13" s="198"/>
      <c r="I13" s="199"/>
      <c r="J13" s="199"/>
      <c r="K13" s="199"/>
      <c r="L13" s="199"/>
      <c r="M13" s="199"/>
      <c r="N13" s="199"/>
      <c r="O13" s="199"/>
      <c r="P13" s="199"/>
      <c r="Q13" s="199"/>
      <c r="R13" s="199"/>
      <c r="S13" s="199"/>
      <c r="T13" s="199"/>
      <c r="U13" s="203"/>
      <c r="V13" s="199"/>
      <c r="W13" s="199"/>
      <c r="X13" s="199"/>
      <c r="Y13" s="199"/>
      <c r="Z13" s="199"/>
      <c r="AA13" s="199"/>
      <c r="AB13" s="203"/>
      <c r="AC13" s="199"/>
      <c r="AD13" s="199"/>
      <c r="AE13" s="199"/>
      <c r="AF13" s="199"/>
      <c r="AG13" s="199"/>
      <c r="AH13" s="199"/>
      <c r="AI13" s="203"/>
    </row>
    <row r="14" spans="1:35" s="177" customFormat="1" x14ac:dyDescent="0.2">
      <c r="A14" s="192" t="s">
        <v>485</v>
      </c>
      <c r="B14" s="193" t="s">
        <v>486</v>
      </c>
      <c r="C14" s="200"/>
      <c r="D14" s="201"/>
      <c r="E14" s="201"/>
      <c r="F14" s="202"/>
      <c r="G14" s="203"/>
      <c r="H14" s="198"/>
      <c r="I14" s="199"/>
      <c r="J14" s="199"/>
      <c r="K14" s="199"/>
      <c r="L14" s="199"/>
      <c r="M14" s="199"/>
      <c r="N14" s="199"/>
      <c r="O14" s="199"/>
      <c r="P14" s="199"/>
      <c r="Q14" s="199"/>
      <c r="R14" s="199"/>
      <c r="S14" s="199"/>
      <c r="T14" s="199"/>
      <c r="U14" s="203"/>
      <c r="V14" s="199"/>
      <c r="W14" s="199"/>
      <c r="X14" s="199"/>
      <c r="Y14" s="199"/>
      <c r="Z14" s="199"/>
      <c r="AA14" s="199"/>
      <c r="AB14" s="203"/>
      <c r="AC14" s="199"/>
      <c r="AD14" s="199"/>
      <c r="AE14" s="199"/>
      <c r="AF14" s="199"/>
      <c r="AG14" s="199"/>
      <c r="AH14" s="199"/>
      <c r="AI14" s="203"/>
    </row>
    <row r="15" spans="1:35" s="177" customFormat="1" x14ac:dyDescent="0.2">
      <c r="A15" s="192" t="s">
        <v>487</v>
      </c>
      <c r="B15" s="193" t="s">
        <v>488</v>
      </c>
      <c r="C15" s="200"/>
      <c r="D15" s="201"/>
      <c r="E15" s="201"/>
      <c r="F15" s="202"/>
      <c r="G15" s="203"/>
      <c r="H15" s="198"/>
      <c r="I15" s="199"/>
      <c r="J15" s="199"/>
      <c r="K15" s="199"/>
      <c r="L15" s="199"/>
      <c r="M15" s="199"/>
      <c r="N15" s="199"/>
      <c r="O15" s="199"/>
      <c r="P15" s="199"/>
      <c r="Q15" s="199"/>
      <c r="R15" s="199"/>
      <c r="S15" s="199"/>
      <c r="T15" s="199"/>
      <c r="U15" s="203"/>
      <c r="V15" s="199"/>
      <c r="W15" s="199"/>
      <c r="X15" s="199"/>
      <c r="Y15" s="199"/>
      <c r="Z15" s="199"/>
      <c r="AA15" s="199"/>
      <c r="AB15" s="203"/>
      <c r="AC15" s="199"/>
      <c r="AD15" s="199"/>
      <c r="AE15" s="199"/>
      <c r="AF15" s="199"/>
      <c r="AG15" s="199"/>
      <c r="AH15" s="199"/>
      <c r="AI15" s="203"/>
    </row>
    <row r="16" spans="1:35" s="177" customFormat="1" x14ac:dyDescent="0.2">
      <c r="A16" s="192" t="s">
        <v>489</v>
      </c>
      <c r="B16" s="193" t="s">
        <v>490</v>
      </c>
      <c r="C16" s="200"/>
      <c r="D16" s="201"/>
      <c r="E16" s="201"/>
      <c r="F16" s="202"/>
      <c r="G16" s="203"/>
      <c r="H16" s="198"/>
      <c r="I16" s="199"/>
      <c r="J16" s="199"/>
      <c r="K16" s="199"/>
      <c r="L16" s="199"/>
      <c r="M16" s="199"/>
      <c r="N16" s="199"/>
      <c r="O16" s="199"/>
      <c r="P16" s="199"/>
      <c r="Q16" s="199"/>
      <c r="R16" s="199"/>
      <c r="S16" s="199"/>
      <c r="T16" s="199"/>
      <c r="U16" s="203"/>
      <c r="V16" s="199"/>
      <c r="W16" s="199"/>
      <c r="X16" s="199"/>
      <c r="Y16" s="199"/>
      <c r="Z16" s="199"/>
      <c r="AA16" s="199"/>
      <c r="AB16" s="203"/>
      <c r="AC16" s="199"/>
      <c r="AD16" s="199"/>
      <c r="AE16" s="199"/>
      <c r="AF16" s="199"/>
      <c r="AG16" s="199"/>
      <c r="AH16" s="199"/>
      <c r="AI16" s="203"/>
    </row>
    <row r="17" spans="1:35" s="177" customFormat="1" x14ac:dyDescent="0.2">
      <c r="A17" s="192" t="s">
        <v>491</v>
      </c>
      <c r="B17" s="193" t="s">
        <v>492</v>
      </c>
      <c r="C17" s="200"/>
      <c r="D17" s="201"/>
      <c r="E17" s="201"/>
      <c r="F17" s="202"/>
      <c r="G17" s="203"/>
      <c r="H17" s="198"/>
      <c r="I17" s="199"/>
      <c r="J17" s="199"/>
      <c r="K17" s="199"/>
      <c r="L17" s="199"/>
      <c r="M17" s="199"/>
      <c r="N17" s="199"/>
      <c r="O17" s="199"/>
      <c r="P17" s="199"/>
      <c r="Q17" s="199"/>
      <c r="R17" s="199"/>
      <c r="S17" s="199"/>
      <c r="T17" s="199"/>
      <c r="U17" s="203"/>
      <c r="V17" s="199"/>
      <c r="W17" s="199"/>
      <c r="X17" s="199"/>
      <c r="Y17" s="199"/>
      <c r="Z17" s="199"/>
      <c r="AA17" s="199"/>
      <c r="AB17" s="203"/>
      <c r="AC17" s="199"/>
      <c r="AD17" s="199"/>
      <c r="AE17" s="199"/>
      <c r="AF17" s="199"/>
      <c r="AG17" s="199"/>
      <c r="AH17" s="199"/>
      <c r="AI17" s="203"/>
    </row>
    <row r="18" spans="1:35" s="177" customFormat="1" x14ac:dyDescent="0.2">
      <c r="A18" s="192" t="s">
        <v>493</v>
      </c>
      <c r="B18" s="193" t="s">
        <v>494</v>
      </c>
      <c r="C18" s="200"/>
      <c r="D18" s="201"/>
      <c r="E18" s="201"/>
      <c r="F18" s="202"/>
      <c r="G18" s="203"/>
      <c r="H18" s="198"/>
      <c r="I18" s="199"/>
      <c r="J18" s="199"/>
      <c r="K18" s="199"/>
      <c r="L18" s="199"/>
      <c r="M18" s="199"/>
      <c r="N18" s="199"/>
      <c r="O18" s="199"/>
      <c r="P18" s="199"/>
      <c r="Q18" s="199"/>
      <c r="R18" s="199"/>
      <c r="S18" s="199"/>
      <c r="T18" s="199"/>
      <c r="U18" s="203"/>
      <c r="V18" s="199"/>
      <c r="W18" s="199"/>
      <c r="X18" s="199"/>
      <c r="Y18" s="199"/>
      <c r="Z18" s="199"/>
      <c r="AA18" s="199"/>
      <c r="AB18" s="203"/>
      <c r="AC18" s="199"/>
      <c r="AD18" s="199"/>
      <c r="AE18" s="199"/>
      <c r="AF18" s="199"/>
      <c r="AG18" s="199"/>
      <c r="AH18" s="199"/>
      <c r="AI18" s="203"/>
    </row>
    <row r="19" spans="1:35" s="177" customFormat="1" ht="56.25" x14ac:dyDescent="0.3">
      <c r="A19" s="185"/>
      <c r="B19" s="186" t="s">
        <v>495</v>
      </c>
      <c r="C19" s="187"/>
      <c r="D19" s="204"/>
      <c r="E19" s="204"/>
      <c r="F19" s="205"/>
      <c r="G19" s="190"/>
      <c r="H19" s="191"/>
      <c r="I19" s="188"/>
      <c r="J19" s="188"/>
      <c r="K19" s="188"/>
      <c r="L19" s="188"/>
      <c r="M19" s="188"/>
      <c r="N19" s="188"/>
      <c r="O19" s="188"/>
      <c r="P19" s="188"/>
      <c r="Q19" s="188"/>
      <c r="R19" s="188"/>
      <c r="S19" s="188"/>
      <c r="T19" s="188"/>
      <c r="U19" s="190"/>
      <c r="V19" s="188"/>
      <c r="W19" s="188"/>
      <c r="X19" s="188"/>
      <c r="Y19" s="188"/>
      <c r="Z19" s="188"/>
      <c r="AA19" s="188"/>
      <c r="AB19" s="190"/>
      <c r="AC19" s="188"/>
      <c r="AD19" s="188"/>
      <c r="AE19" s="188"/>
      <c r="AF19" s="188"/>
      <c r="AG19" s="188"/>
      <c r="AH19" s="188"/>
      <c r="AI19" s="190"/>
    </row>
    <row r="20" spans="1:35" s="177" customFormat="1" x14ac:dyDescent="0.2">
      <c r="A20" s="192" t="s">
        <v>496</v>
      </c>
      <c r="B20" s="193" t="s">
        <v>497</v>
      </c>
      <c r="C20" s="206"/>
      <c r="D20" s="195" t="s">
        <v>467</v>
      </c>
      <c r="E20" s="195" t="s">
        <v>467</v>
      </c>
      <c r="F20" s="196" t="s">
        <v>467</v>
      </c>
      <c r="G20" s="207"/>
      <c r="H20" s="198"/>
      <c r="I20" s="199"/>
      <c r="J20" s="199"/>
      <c r="K20" s="199"/>
      <c r="L20" s="199"/>
      <c r="M20" s="199"/>
      <c r="N20" s="199"/>
      <c r="O20" s="199"/>
      <c r="P20" s="199"/>
      <c r="Q20" s="199"/>
      <c r="R20" s="199"/>
      <c r="S20" s="199"/>
      <c r="T20" s="199"/>
      <c r="U20" s="207"/>
      <c r="V20" s="199"/>
      <c r="W20" s="199"/>
      <c r="X20" s="199"/>
      <c r="Y20" s="199"/>
      <c r="Z20" s="199"/>
      <c r="AA20" s="199"/>
      <c r="AB20" s="207"/>
      <c r="AC20" s="199"/>
      <c r="AD20" s="199"/>
      <c r="AE20" s="199"/>
      <c r="AF20" s="199"/>
      <c r="AG20" s="199"/>
      <c r="AH20" s="199"/>
      <c r="AI20" s="207"/>
    </row>
    <row r="21" spans="1:35" s="177" customFormat="1" x14ac:dyDescent="0.2">
      <c r="A21" s="192" t="s">
        <v>498</v>
      </c>
      <c r="B21" s="193" t="s">
        <v>499</v>
      </c>
      <c r="C21" s="200"/>
      <c r="D21" s="201"/>
      <c r="E21" s="201"/>
      <c r="F21" s="202"/>
      <c r="G21" s="203"/>
      <c r="H21" s="208" t="s">
        <v>500</v>
      </c>
      <c r="I21" s="199"/>
      <c r="J21" s="199"/>
      <c r="K21" s="199"/>
      <c r="L21" s="199"/>
      <c r="M21" s="199"/>
      <c r="N21" s="199"/>
      <c r="O21" s="199"/>
      <c r="P21" s="199"/>
      <c r="Q21" s="199"/>
      <c r="R21" s="199"/>
      <c r="S21" s="199"/>
      <c r="T21" s="199"/>
      <c r="U21" s="203"/>
      <c r="V21" s="199"/>
      <c r="W21" s="199"/>
      <c r="X21" s="199"/>
      <c r="Y21" s="199"/>
      <c r="Z21" s="199"/>
      <c r="AA21" s="199"/>
      <c r="AB21" s="203"/>
      <c r="AC21" s="199"/>
      <c r="AD21" s="199"/>
      <c r="AE21" s="199"/>
      <c r="AF21" s="199"/>
      <c r="AG21" s="199"/>
      <c r="AH21" s="199"/>
      <c r="AI21" s="203"/>
    </row>
    <row r="22" spans="1:35" s="177" customFormat="1" x14ac:dyDescent="0.2">
      <c r="A22" s="192" t="s">
        <v>501</v>
      </c>
      <c r="B22" s="193" t="s">
        <v>502</v>
      </c>
      <c r="C22" s="200"/>
      <c r="D22" s="201"/>
      <c r="E22" s="201"/>
      <c r="F22" s="201"/>
      <c r="G22" s="203"/>
      <c r="H22" s="198"/>
      <c r="I22" s="199"/>
      <c r="J22" s="199"/>
      <c r="K22" s="199"/>
      <c r="L22" s="199"/>
      <c r="M22" s="199"/>
      <c r="N22" s="199"/>
      <c r="O22" s="199"/>
      <c r="P22" s="199"/>
      <c r="Q22" s="199"/>
      <c r="R22" s="199"/>
      <c r="S22" s="199"/>
      <c r="T22" s="199"/>
      <c r="U22" s="203"/>
      <c r="V22" s="199"/>
      <c r="W22" s="199"/>
      <c r="X22" s="199"/>
      <c r="Y22" s="199"/>
      <c r="Z22" s="199"/>
      <c r="AA22" s="199"/>
      <c r="AB22" s="203"/>
      <c r="AC22" s="199"/>
      <c r="AD22" s="199"/>
      <c r="AE22" s="199"/>
      <c r="AF22" s="199"/>
      <c r="AG22" s="199"/>
      <c r="AH22" s="199"/>
      <c r="AI22" s="203"/>
    </row>
    <row r="23" spans="1:35" s="177" customFormat="1" x14ac:dyDescent="0.2">
      <c r="A23" s="192" t="s">
        <v>503</v>
      </c>
      <c r="B23" s="193" t="s">
        <v>504</v>
      </c>
      <c r="C23" s="200"/>
      <c r="D23" s="195" t="s">
        <v>467</v>
      </c>
      <c r="E23" s="195" t="s">
        <v>467</v>
      </c>
      <c r="F23" s="196" t="s">
        <v>467</v>
      </c>
      <c r="G23" s="203"/>
      <c r="H23" s="208" t="s">
        <v>500</v>
      </c>
      <c r="I23" s="199"/>
      <c r="J23" s="199"/>
      <c r="K23" s="199"/>
      <c r="L23" s="199"/>
      <c r="M23" s="199"/>
      <c r="N23" s="199"/>
      <c r="O23" s="199"/>
      <c r="P23" s="199"/>
      <c r="Q23" s="199"/>
      <c r="R23" s="199"/>
      <c r="S23" s="199"/>
      <c r="T23" s="199"/>
      <c r="U23" s="203"/>
      <c r="V23" s="199"/>
      <c r="W23" s="199"/>
      <c r="X23" s="199"/>
      <c r="Y23" s="199"/>
      <c r="Z23" s="199"/>
      <c r="AA23" s="199"/>
      <c r="AB23" s="203"/>
      <c r="AC23" s="199"/>
      <c r="AD23" s="199"/>
      <c r="AE23" s="199"/>
      <c r="AF23" s="199"/>
      <c r="AG23" s="199"/>
      <c r="AH23" s="199"/>
      <c r="AI23" s="203"/>
    </row>
    <row r="24" spans="1:35" s="177" customFormat="1" x14ac:dyDescent="0.2">
      <c r="A24" s="192" t="s">
        <v>505</v>
      </c>
      <c r="B24" s="193" t="s">
        <v>506</v>
      </c>
      <c r="C24" s="200"/>
      <c r="D24" s="201"/>
      <c r="E24" s="201"/>
      <c r="F24" s="202"/>
      <c r="G24" s="203"/>
      <c r="H24" s="198"/>
      <c r="I24" s="199"/>
      <c r="J24" s="199"/>
      <c r="K24" s="199"/>
      <c r="L24" s="199"/>
      <c r="M24" s="199"/>
      <c r="N24" s="199"/>
      <c r="O24" s="199"/>
      <c r="P24" s="199"/>
      <c r="Q24" s="199"/>
      <c r="R24" s="199"/>
      <c r="S24" s="199"/>
      <c r="T24" s="199"/>
      <c r="U24" s="203"/>
      <c r="V24" s="199"/>
      <c r="W24" s="199"/>
      <c r="X24" s="199"/>
      <c r="Y24" s="199"/>
      <c r="Z24" s="199"/>
      <c r="AA24" s="199"/>
      <c r="AB24" s="203"/>
      <c r="AC24" s="199"/>
      <c r="AD24" s="199"/>
      <c r="AE24" s="199"/>
      <c r="AF24" s="199"/>
      <c r="AG24" s="199"/>
      <c r="AH24" s="199"/>
      <c r="AI24" s="203"/>
    </row>
    <row r="25" spans="1:35" s="177" customFormat="1" x14ac:dyDescent="0.2">
      <c r="A25" s="192" t="s">
        <v>507</v>
      </c>
      <c r="B25" s="193" t="s">
        <v>508</v>
      </c>
      <c r="C25" s="200"/>
      <c r="D25" s="201"/>
      <c r="E25" s="201"/>
      <c r="F25" s="202"/>
      <c r="G25" s="203"/>
      <c r="H25" s="198"/>
      <c r="I25" s="199"/>
      <c r="J25" s="199"/>
      <c r="K25" s="199"/>
      <c r="L25" s="199"/>
      <c r="M25" s="199"/>
      <c r="N25" s="199"/>
      <c r="O25" s="199"/>
      <c r="P25" s="199"/>
      <c r="Q25" s="199"/>
      <c r="R25" s="199"/>
      <c r="S25" s="199"/>
      <c r="T25" s="199"/>
      <c r="U25" s="203"/>
      <c r="V25" s="199"/>
      <c r="W25" s="199"/>
      <c r="X25" s="199"/>
      <c r="Y25" s="199"/>
      <c r="Z25" s="199"/>
      <c r="AA25" s="199"/>
      <c r="AB25" s="203"/>
      <c r="AC25" s="199"/>
      <c r="AD25" s="199"/>
      <c r="AE25" s="199"/>
      <c r="AF25" s="199"/>
      <c r="AG25" s="199"/>
      <c r="AH25" s="199"/>
      <c r="AI25" s="203"/>
    </row>
    <row r="26" spans="1:35" s="177" customFormat="1" x14ac:dyDescent="0.2">
      <c r="A26" s="209"/>
      <c r="B26" s="210"/>
      <c r="C26" s="211"/>
      <c r="D26" s="188"/>
      <c r="E26" s="188"/>
      <c r="F26" s="189"/>
      <c r="G26" s="190"/>
      <c r="H26" s="191"/>
      <c r="I26" s="188"/>
      <c r="J26" s="188"/>
      <c r="K26" s="188"/>
      <c r="L26" s="188"/>
      <c r="M26" s="188"/>
      <c r="N26" s="188"/>
      <c r="O26" s="188"/>
      <c r="P26" s="188"/>
      <c r="Q26" s="188"/>
      <c r="R26" s="188"/>
      <c r="S26" s="188"/>
      <c r="T26" s="188"/>
      <c r="U26" s="190"/>
      <c r="V26" s="188"/>
      <c r="W26" s="188"/>
      <c r="X26" s="188"/>
      <c r="Y26" s="188"/>
      <c r="Z26" s="188"/>
      <c r="AA26" s="188"/>
      <c r="AB26" s="190"/>
      <c r="AC26" s="188"/>
      <c r="AD26" s="188"/>
      <c r="AE26" s="188"/>
      <c r="AF26" s="188"/>
      <c r="AG26" s="188"/>
      <c r="AH26" s="188"/>
      <c r="AI26" s="190"/>
    </row>
  </sheetData>
  <mergeCells count="4">
    <mergeCell ref="D1:F1"/>
    <mergeCell ref="H1:T1"/>
    <mergeCell ref="V1:AA1"/>
    <mergeCell ref="AC1:AH1"/>
  </mergeCells>
  <pageMargins left="0.75" right="0.75" top="1" bottom="1" header="0.51180555555555496" footer="0.51180555555555496"/>
  <pageSetup paperSize="9" firstPageNumber="0"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04040"/>
  </sheetPr>
  <dimension ref="A1:AMK28"/>
  <sheetViews>
    <sheetView zoomScaleNormal="100" workbookViewId="0">
      <pane xSplit="3" ySplit="2" topLeftCell="D5" activePane="bottomRight" state="frozen"/>
      <selection pane="topRight" activeCell="D1" sqref="D1"/>
      <selection pane="bottomLeft" activeCell="A5" sqref="A5"/>
      <selection pane="bottomRight" activeCell="B9" sqref="B9"/>
    </sheetView>
  </sheetViews>
  <sheetFormatPr defaultRowHeight="15.75" outlineLevelCol="1" x14ac:dyDescent="0.25"/>
  <cols>
    <col min="1" max="1" width="3.42578125" style="170" customWidth="1"/>
    <col min="2" max="2" width="62.28515625" style="171" customWidth="1"/>
    <col min="3" max="3" width="10.140625" style="172" customWidth="1"/>
    <col min="4" max="6" width="12.28515625" style="172" customWidth="1" outlineLevel="1"/>
    <col min="7" max="7" width="8.28515625" style="172" customWidth="1"/>
    <col min="8" max="8" width="13.28515625" style="172" hidden="1" customWidth="1" outlineLevel="1"/>
    <col min="9" max="20" width="12.28515625" style="172" hidden="1" customWidth="1" outlineLevel="1"/>
    <col min="21" max="21" width="8.42578125" style="172" customWidth="1"/>
    <col min="22" max="27" width="12.28515625" style="172" hidden="1" customWidth="1" outlineLevel="1"/>
    <col min="28" max="28" width="15.28515625" style="172" customWidth="1"/>
    <col min="29" max="34" width="12.28515625" style="172" hidden="1" customWidth="1" outlineLevel="1"/>
    <col min="35" max="35" width="17.28515625" style="172" customWidth="1"/>
    <col min="36" max="1025" width="10.85546875" style="172" customWidth="1"/>
  </cols>
  <sheetData>
    <row r="1" spans="1:35" s="177" customFormat="1" ht="45" customHeight="1" x14ac:dyDescent="0.2">
      <c r="A1" s="173"/>
      <c r="B1" s="174"/>
      <c r="C1" s="175" t="s">
        <v>509</v>
      </c>
      <c r="D1" s="262" t="s">
        <v>5</v>
      </c>
      <c r="E1" s="262"/>
      <c r="F1" s="262"/>
      <c r="G1" s="176" t="s">
        <v>425</v>
      </c>
      <c r="H1" s="263" t="s">
        <v>426</v>
      </c>
      <c r="I1" s="263"/>
      <c r="J1" s="263"/>
      <c r="K1" s="263"/>
      <c r="L1" s="263"/>
      <c r="M1" s="263"/>
      <c r="N1" s="263"/>
      <c r="O1" s="263"/>
      <c r="P1" s="263"/>
      <c r="Q1" s="263"/>
      <c r="R1" s="263"/>
      <c r="S1" s="263"/>
      <c r="T1" s="263"/>
      <c r="U1" s="176" t="s">
        <v>427</v>
      </c>
      <c r="V1" s="264" t="s">
        <v>428</v>
      </c>
      <c r="W1" s="264"/>
      <c r="X1" s="264"/>
      <c r="Y1" s="264"/>
      <c r="Z1" s="264"/>
      <c r="AA1" s="264"/>
      <c r="AB1" s="176" t="s">
        <v>429</v>
      </c>
      <c r="AC1" s="264" t="s">
        <v>430</v>
      </c>
      <c r="AD1" s="264"/>
      <c r="AE1" s="264"/>
      <c r="AF1" s="264"/>
      <c r="AG1" s="264"/>
      <c r="AH1" s="264"/>
      <c r="AI1" s="176" t="s">
        <v>431</v>
      </c>
    </row>
    <row r="2" spans="1:35" s="177" customFormat="1" ht="129" customHeight="1" x14ac:dyDescent="0.5">
      <c r="A2" s="178"/>
      <c r="B2" s="179"/>
      <c r="C2" s="180" t="s">
        <v>510</v>
      </c>
      <c r="D2" s="181" t="s">
        <v>433</v>
      </c>
      <c r="E2" s="181" t="s">
        <v>434</v>
      </c>
      <c r="F2" s="182" t="s">
        <v>11</v>
      </c>
      <c r="G2" s="183" t="s">
        <v>435</v>
      </c>
      <c r="H2" s="184" t="s">
        <v>436</v>
      </c>
      <c r="I2" s="181" t="s">
        <v>437</v>
      </c>
      <c r="J2" s="181" t="s">
        <v>438</v>
      </c>
      <c r="K2" s="181" t="s">
        <v>439</v>
      </c>
      <c r="L2" s="181" t="s">
        <v>440</v>
      </c>
      <c r="M2" s="181" t="s">
        <v>441</v>
      </c>
      <c r="N2" s="181" t="s">
        <v>442</v>
      </c>
      <c r="O2" s="181" t="s">
        <v>443</v>
      </c>
      <c r="P2" s="181" t="s">
        <v>444</v>
      </c>
      <c r="Q2" s="181" t="s">
        <v>445</v>
      </c>
      <c r="R2" s="181" t="s">
        <v>446</v>
      </c>
      <c r="S2" s="181" t="s">
        <v>447</v>
      </c>
      <c r="T2" s="181" t="s">
        <v>448</v>
      </c>
      <c r="U2" s="183" t="s">
        <v>449</v>
      </c>
      <c r="V2" s="181" t="s">
        <v>450</v>
      </c>
      <c r="W2" s="181" t="s">
        <v>451</v>
      </c>
      <c r="X2" s="181" t="s">
        <v>452</v>
      </c>
      <c r="Y2" s="181" t="s">
        <v>453</v>
      </c>
      <c r="Z2" s="181" t="s">
        <v>454</v>
      </c>
      <c r="AA2" s="181" t="s">
        <v>455</v>
      </c>
      <c r="AB2" s="183" t="s">
        <v>456</v>
      </c>
      <c r="AC2" s="181" t="s">
        <v>457</v>
      </c>
      <c r="AD2" s="181" t="s">
        <v>458</v>
      </c>
      <c r="AE2" s="181" t="s">
        <v>459</v>
      </c>
      <c r="AF2" s="181" t="s">
        <v>460</v>
      </c>
      <c r="AG2" s="181" t="s">
        <v>461</v>
      </c>
      <c r="AH2" s="181" t="s">
        <v>462</v>
      </c>
      <c r="AI2" s="183" t="s">
        <v>463</v>
      </c>
    </row>
    <row r="3" spans="1:35" s="177" customFormat="1" ht="23.25" x14ac:dyDescent="0.35">
      <c r="A3" s="185"/>
      <c r="B3" s="212" t="s">
        <v>511</v>
      </c>
      <c r="C3" s="187"/>
      <c r="D3" s="188"/>
      <c r="E3" s="188"/>
      <c r="F3" s="189"/>
      <c r="G3" s="190"/>
      <c r="H3" s="191"/>
      <c r="I3" s="188"/>
      <c r="J3" s="188"/>
      <c r="K3" s="188"/>
      <c r="L3" s="188"/>
      <c r="M3" s="188"/>
      <c r="N3" s="188"/>
      <c r="O3" s="188"/>
      <c r="P3" s="188"/>
      <c r="Q3" s="188"/>
      <c r="R3" s="188"/>
      <c r="S3" s="188"/>
      <c r="T3" s="188"/>
      <c r="U3" s="190"/>
      <c r="V3" s="188"/>
      <c r="W3" s="188"/>
      <c r="X3" s="188"/>
      <c r="Y3" s="188"/>
      <c r="Z3" s="188"/>
      <c r="AA3" s="188"/>
      <c r="AB3" s="190"/>
      <c r="AC3" s="188"/>
      <c r="AD3" s="188"/>
      <c r="AE3" s="188"/>
      <c r="AF3" s="188"/>
      <c r="AG3" s="188"/>
      <c r="AH3" s="188"/>
      <c r="AI3" s="190"/>
    </row>
    <row r="4" spans="1:35" s="177" customFormat="1" x14ac:dyDescent="0.2">
      <c r="A4" s="213">
        <v>1</v>
      </c>
      <c r="B4" s="214" t="s">
        <v>480</v>
      </c>
      <c r="C4" s="194"/>
      <c r="D4" s="199"/>
      <c r="E4" s="199"/>
      <c r="F4" s="215"/>
      <c r="G4" s="197"/>
      <c r="H4" s="198"/>
      <c r="I4" s="199"/>
      <c r="J4" s="199"/>
      <c r="K4" s="199"/>
      <c r="L4" s="199"/>
      <c r="M4" s="199"/>
      <c r="N4" s="199"/>
      <c r="O4" s="199"/>
      <c r="P4" s="199"/>
      <c r="Q4" s="199"/>
      <c r="R4" s="199"/>
      <c r="S4" s="199"/>
      <c r="T4" s="199"/>
      <c r="U4" s="197"/>
      <c r="V4" s="199"/>
      <c r="W4" s="199"/>
      <c r="X4" s="199"/>
      <c r="Y4" s="199"/>
      <c r="Z4" s="199"/>
      <c r="AA4" s="199"/>
      <c r="AB4" s="197"/>
      <c r="AC4" s="199"/>
      <c r="AD4" s="199"/>
      <c r="AE4" s="199"/>
      <c r="AF4" s="199"/>
      <c r="AG4" s="199"/>
      <c r="AH4" s="199"/>
      <c r="AI4" s="197"/>
    </row>
    <row r="5" spans="1:35" s="177" customFormat="1" x14ac:dyDescent="0.2">
      <c r="A5" s="213">
        <v>2</v>
      </c>
      <c r="B5" s="216" t="s">
        <v>482</v>
      </c>
      <c r="C5" s="200"/>
      <c r="D5" s="199"/>
      <c r="E5" s="199"/>
      <c r="F5" s="215"/>
      <c r="G5" s="203"/>
      <c r="H5" s="198"/>
      <c r="I5" s="199"/>
      <c r="J5" s="199"/>
      <c r="K5" s="199"/>
      <c r="L5" s="199"/>
      <c r="M5" s="199"/>
      <c r="N5" s="199"/>
      <c r="O5" s="199"/>
      <c r="P5" s="199"/>
      <c r="Q5" s="199"/>
      <c r="R5" s="199"/>
      <c r="S5" s="199"/>
      <c r="T5" s="199"/>
      <c r="U5" s="203"/>
      <c r="V5" s="199"/>
      <c r="W5" s="199"/>
      <c r="X5" s="199"/>
      <c r="Y5" s="199"/>
      <c r="Z5" s="199"/>
      <c r="AA5" s="199"/>
      <c r="AB5" s="203"/>
      <c r="AC5" s="199"/>
      <c r="AD5" s="199"/>
      <c r="AE5" s="199"/>
      <c r="AF5" s="199"/>
      <c r="AG5" s="199"/>
      <c r="AH5" s="199"/>
      <c r="AI5" s="203"/>
    </row>
    <row r="6" spans="1:35" s="177" customFormat="1" x14ac:dyDescent="0.2">
      <c r="A6" s="213">
        <v>3</v>
      </c>
      <c r="B6" s="216" t="s">
        <v>484</v>
      </c>
      <c r="C6" s="200"/>
      <c r="D6" s="199"/>
      <c r="E6" s="199"/>
      <c r="F6" s="215"/>
      <c r="G6" s="203"/>
      <c r="H6" s="198"/>
      <c r="I6" s="199"/>
      <c r="J6" s="199"/>
      <c r="K6" s="199"/>
      <c r="L6" s="199"/>
      <c r="M6" s="199"/>
      <c r="N6" s="199"/>
      <c r="O6" s="199"/>
      <c r="P6" s="199"/>
      <c r="Q6" s="199"/>
      <c r="R6" s="199"/>
      <c r="S6" s="199"/>
      <c r="T6" s="199"/>
      <c r="U6" s="203"/>
      <c r="V6" s="199"/>
      <c r="W6" s="199"/>
      <c r="X6" s="199"/>
      <c r="Y6" s="199"/>
      <c r="Z6" s="199"/>
      <c r="AA6" s="199"/>
      <c r="AB6" s="203"/>
      <c r="AC6" s="199"/>
      <c r="AD6" s="199"/>
      <c r="AE6" s="199"/>
      <c r="AF6" s="199"/>
      <c r="AG6" s="199"/>
      <c r="AH6" s="199"/>
      <c r="AI6" s="203"/>
    </row>
    <row r="7" spans="1:35" s="177" customFormat="1" x14ac:dyDescent="0.2">
      <c r="A7" s="217">
        <v>4</v>
      </c>
      <c r="B7" s="218" t="s">
        <v>486</v>
      </c>
      <c r="C7" s="200"/>
      <c r="D7" s="199"/>
      <c r="E7" s="199"/>
      <c r="F7" s="215"/>
      <c r="G7" s="203"/>
      <c r="H7" s="198"/>
      <c r="I7" s="199"/>
      <c r="J7" s="199"/>
      <c r="K7" s="199"/>
      <c r="L7" s="199"/>
      <c r="M7" s="199"/>
      <c r="N7" s="199"/>
      <c r="O7" s="199"/>
      <c r="P7" s="199"/>
      <c r="Q7" s="199"/>
      <c r="R7" s="199"/>
      <c r="S7" s="199"/>
      <c r="T7" s="199"/>
      <c r="U7" s="203"/>
      <c r="V7" s="199"/>
      <c r="W7" s="199"/>
      <c r="X7" s="199"/>
      <c r="Y7" s="199"/>
      <c r="Z7" s="199"/>
      <c r="AA7" s="199"/>
      <c r="AB7" s="203"/>
      <c r="AC7" s="199"/>
      <c r="AD7" s="199"/>
      <c r="AE7" s="199"/>
      <c r="AF7" s="199"/>
      <c r="AG7" s="199"/>
      <c r="AH7" s="199"/>
      <c r="AI7" s="203"/>
    </row>
    <row r="8" spans="1:35" s="177" customFormat="1" x14ac:dyDescent="0.2">
      <c r="A8" s="217">
        <v>5</v>
      </c>
      <c r="B8" s="216" t="s">
        <v>512</v>
      </c>
      <c r="C8" s="200"/>
      <c r="D8" s="199"/>
      <c r="E8" s="199"/>
      <c r="F8" s="215"/>
      <c r="G8" s="203"/>
      <c r="H8" s="198"/>
      <c r="I8" s="199"/>
      <c r="J8" s="199"/>
      <c r="K8" s="199"/>
      <c r="L8" s="199"/>
      <c r="M8" s="199"/>
      <c r="N8" s="199"/>
      <c r="O8" s="199"/>
      <c r="P8" s="199"/>
      <c r="Q8" s="199"/>
      <c r="R8" s="199"/>
      <c r="S8" s="199"/>
      <c r="T8" s="199"/>
      <c r="U8" s="203"/>
      <c r="V8" s="199"/>
      <c r="W8" s="199"/>
      <c r="X8" s="199"/>
      <c r="Y8" s="199"/>
      <c r="Z8" s="199"/>
      <c r="AA8" s="199"/>
      <c r="AB8" s="203"/>
      <c r="AC8" s="199"/>
      <c r="AD8" s="199"/>
      <c r="AE8" s="199"/>
      <c r="AF8" s="199"/>
      <c r="AG8" s="199"/>
      <c r="AH8" s="199"/>
      <c r="AI8" s="203"/>
    </row>
    <row r="9" spans="1:35" s="177" customFormat="1" x14ac:dyDescent="0.2">
      <c r="A9" s="219">
        <v>6</v>
      </c>
      <c r="B9" s="220" t="s">
        <v>490</v>
      </c>
      <c r="C9" s="200"/>
      <c r="D9" s="199"/>
      <c r="E9" s="199"/>
      <c r="F9" s="215"/>
      <c r="G9" s="203"/>
      <c r="H9" s="198"/>
      <c r="I9" s="199"/>
      <c r="J9" s="199"/>
      <c r="K9" s="199"/>
      <c r="L9" s="199"/>
      <c r="M9" s="199"/>
      <c r="N9" s="199"/>
      <c r="O9" s="199"/>
      <c r="P9" s="199"/>
      <c r="Q9" s="199"/>
      <c r="R9" s="199"/>
      <c r="S9" s="199"/>
      <c r="T9" s="199"/>
      <c r="U9" s="203"/>
      <c r="V9" s="199"/>
      <c r="W9" s="199"/>
      <c r="X9" s="199"/>
      <c r="Y9" s="199"/>
      <c r="Z9" s="199"/>
      <c r="AA9" s="199"/>
      <c r="AB9" s="203"/>
      <c r="AC9" s="199"/>
      <c r="AD9" s="199"/>
      <c r="AE9" s="199"/>
      <c r="AF9" s="199"/>
      <c r="AG9" s="199"/>
      <c r="AH9" s="199"/>
      <c r="AI9" s="203"/>
    </row>
    <row r="10" spans="1:35" s="177" customFormat="1" ht="23.25" x14ac:dyDescent="0.35">
      <c r="A10" s="185"/>
      <c r="B10" s="212" t="s">
        <v>513</v>
      </c>
      <c r="C10" s="187"/>
      <c r="D10" s="188"/>
      <c r="E10" s="188"/>
      <c r="F10" s="189"/>
      <c r="G10" s="190"/>
      <c r="H10" s="191"/>
      <c r="I10" s="188"/>
      <c r="J10" s="188"/>
      <c r="K10" s="188"/>
      <c r="L10" s="188"/>
      <c r="M10" s="188"/>
      <c r="N10" s="188"/>
      <c r="O10" s="188"/>
      <c r="P10" s="188"/>
      <c r="Q10" s="188"/>
      <c r="R10" s="188"/>
      <c r="S10" s="188"/>
      <c r="T10" s="188"/>
      <c r="U10" s="190"/>
      <c r="V10" s="188"/>
      <c r="W10" s="188"/>
      <c r="X10" s="188"/>
      <c r="Y10" s="188"/>
      <c r="Z10" s="188"/>
      <c r="AA10" s="188"/>
      <c r="AB10" s="190"/>
      <c r="AC10" s="188"/>
      <c r="AD10" s="188"/>
      <c r="AE10" s="188"/>
      <c r="AF10" s="188"/>
      <c r="AG10" s="188"/>
      <c r="AH10" s="188"/>
      <c r="AI10" s="190"/>
    </row>
    <row r="11" spans="1:35" s="177" customFormat="1" x14ac:dyDescent="0.2">
      <c r="A11" s="221">
        <v>7</v>
      </c>
      <c r="B11" s="214" t="s">
        <v>514</v>
      </c>
      <c r="C11" s="200"/>
      <c r="D11" s="199"/>
      <c r="E11" s="199"/>
      <c r="F11" s="215"/>
      <c r="G11" s="203"/>
      <c r="H11" s="198"/>
      <c r="I11" s="199"/>
      <c r="J11" s="199"/>
      <c r="K11" s="199"/>
      <c r="L11" s="199"/>
      <c r="M11" s="199"/>
      <c r="N11" s="199"/>
      <c r="O11" s="199"/>
      <c r="P11" s="199"/>
      <c r="Q11" s="199"/>
      <c r="R11" s="199"/>
      <c r="S11" s="199"/>
      <c r="T11" s="199"/>
      <c r="U11" s="203"/>
      <c r="V11" s="199"/>
      <c r="W11" s="199"/>
      <c r="X11" s="199"/>
      <c r="Y11" s="199"/>
      <c r="Z11" s="199"/>
      <c r="AA11" s="199"/>
      <c r="AB11" s="203"/>
      <c r="AC11" s="199"/>
      <c r="AD11" s="199"/>
      <c r="AE11" s="199"/>
      <c r="AF11" s="199"/>
      <c r="AG11" s="199"/>
      <c r="AH11" s="199"/>
      <c r="AI11" s="203"/>
    </row>
    <row r="12" spans="1:35" s="177" customFormat="1" x14ac:dyDescent="0.2">
      <c r="A12" s="217">
        <v>8</v>
      </c>
      <c r="B12" s="216" t="s">
        <v>515</v>
      </c>
      <c r="C12" s="200"/>
      <c r="D12" s="199"/>
      <c r="E12" s="199"/>
      <c r="F12" s="215"/>
      <c r="G12" s="203"/>
      <c r="H12" s="198"/>
      <c r="I12" s="199"/>
      <c r="J12" s="199"/>
      <c r="K12" s="199"/>
      <c r="L12" s="199"/>
      <c r="M12" s="199"/>
      <c r="N12" s="199"/>
      <c r="O12" s="199"/>
      <c r="P12" s="199"/>
      <c r="Q12" s="199"/>
      <c r="R12" s="199"/>
      <c r="S12" s="199"/>
      <c r="T12" s="199"/>
      <c r="U12" s="203"/>
      <c r="V12" s="199"/>
      <c r="W12" s="199"/>
      <c r="X12" s="199"/>
      <c r="Y12" s="199"/>
      <c r="Z12" s="199"/>
      <c r="AA12" s="199"/>
      <c r="AB12" s="203"/>
      <c r="AC12" s="199"/>
      <c r="AD12" s="199"/>
      <c r="AE12" s="199"/>
      <c r="AF12" s="199"/>
      <c r="AG12" s="199"/>
      <c r="AH12" s="199"/>
      <c r="AI12" s="203"/>
    </row>
    <row r="13" spans="1:35" s="177" customFormat="1" x14ac:dyDescent="0.2">
      <c r="A13" s="217">
        <v>9</v>
      </c>
      <c r="B13" s="216" t="s">
        <v>516</v>
      </c>
      <c r="C13" s="200"/>
      <c r="D13" s="199"/>
      <c r="E13" s="199"/>
      <c r="F13" s="215"/>
      <c r="G13" s="203"/>
      <c r="H13" s="198"/>
      <c r="I13" s="199"/>
      <c r="J13" s="199"/>
      <c r="K13" s="199"/>
      <c r="L13" s="199"/>
      <c r="M13" s="199"/>
      <c r="N13" s="199"/>
      <c r="O13" s="199"/>
      <c r="P13" s="199"/>
      <c r="Q13" s="199"/>
      <c r="R13" s="199"/>
      <c r="S13" s="199"/>
      <c r="T13" s="199"/>
      <c r="U13" s="203"/>
      <c r="V13" s="199"/>
      <c r="W13" s="199"/>
      <c r="X13" s="199"/>
      <c r="Y13" s="199"/>
      <c r="Z13" s="199"/>
      <c r="AA13" s="199"/>
      <c r="AB13" s="203"/>
      <c r="AC13" s="199"/>
      <c r="AD13" s="199"/>
      <c r="AE13" s="199"/>
      <c r="AF13" s="199"/>
      <c r="AG13" s="199"/>
      <c r="AH13" s="199"/>
      <c r="AI13" s="203"/>
    </row>
    <row r="14" spans="1:35" s="177" customFormat="1" x14ac:dyDescent="0.2">
      <c r="A14" s="217">
        <v>10</v>
      </c>
      <c r="B14" s="216" t="s">
        <v>517</v>
      </c>
      <c r="C14" s="200"/>
      <c r="D14" s="199"/>
      <c r="E14" s="199"/>
      <c r="F14" s="215"/>
      <c r="G14" s="203"/>
      <c r="H14" s="198"/>
      <c r="I14" s="199"/>
      <c r="J14" s="199"/>
      <c r="K14" s="199"/>
      <c r="L14" s="199"/>
      <c r="M14" s="199"/>
      <c r="N14" s="199"/>
      <c r="O14" s="199"/>
      <c r="P14" s="199"/>
      <c r="Q14" s="199"/>
      <c r="R14" s="199"/>
      <c r="S14" s="199"/>
      <c r="T14" s="199"/>
      <c r="U14" s="203"/>
      <c r="V14" s="199"/>
      <c r="W14" s="199"/>
      <c r="X14" s="199"/>
      <c r="Y14" s="199"/>
      <c r="Z14" s="199"/>
      <c r="AA14" s="199"/>
      <c r="AB14" s="203"/>
      <c r="AC14" s="199"/>
      <c r="AD14" s="199"/>
      <c r="AE14" s="199"/>
      <c r="AF14" s="199"/>
      <c r="AG14" s="199"/>
      <c r="AH14" s="199"/>
      <c r="AI14" s="203"/>
    </row>
    <row r="15" spans="1:35" s="177" customFormat="1" x14ac:dyDescent="0.2">
      <c r="A15" s="217">
        <v>11</v>
      </c>
      <c r="B15" s="216" t="s">
        <v>518</v>
      </c>
      <c r="C15" s="200"/>
      <c r="D15" s="199"/>
      <c r="E15" s="199"/>
      <c r="F15" s="215"/>
      <c r="G15" s="203"/>
      <c r="H15" s="198"/>
      <c r="I15" s="199"/>
      <c r="J15" s="199"/>
      <c r="K15" s="199"/>
      <c r="L15" s="199"/>
      <c r="M15" s="199"/>
      <c r="N15" s="199"/>
      <c r="O15" s="199"/>
      <c r="P15" s="199"/>
      <c r="Q15" s="199"/>
      <c r="R15" s="199"/>
      <c r="S15" s="199"/>
      <c r="T15" s="199"/>
      <c r="U15" s="203"/>
      <c r="V15" s="199"/>
      <c r="W15" s="199"/>
      <c r="X15" s="199"/>
      <c r="Y15" s="199"/>
      <c r="Z15" s="199"/>
      <c r="AA15" s="199"/>
      <c r="AB15" s="203"/>
      <c r="AC15" s="199"/>
      <c r="AD15" s="199"/>
      <c r="AE15" s="199"/>
      <c r="AF15" s="199"/>
      <c r="AG15" s="199"/>
      <c r="AH15" s="199"/>
      <c r="AI15" s="203"/>
    </row>
    <row r="16" spans="1:35" s="177" customFormat="1" x14ac:dyDescent="0.2">
      <c r="A16" s="217">
        <v>12</v>
      </c>
      <c r="B16" s="216" t="s">
        <v>519</v>
      </c>
      <c r="C16" s="200"/>
      <c r="D16" s="199"/>
      <c r="E16" s="199"/>
      <c r="F16" s="215"/>
      <c r="G16" s="203"/>
      <c r="H16" s="198"/>
      <c r="I16" s="199"/>
      <c r="J16" s="199"/>
      <c r="K16" s="199"/>
      <c r="L16" s="199"/>
      <c r="M16" s="199"/>
      <c r="N16" s="199"/>
      <c r="O16" s="199"/>
      <c r="P16" s="199"/>
      <c r="Q16" s="199"/>
      <c r="R16" s="199"/>
      <c r="S16" s="199"/>
      <c r="T16" s="199"/>
      <c r="U16" s="203"/>
      <c r="V16" s="199"/>
      <c r="W16" s="199"/>
      <c r="X16" s="199"/>
      <c r="Y16" s="199"/>
      <c r="Z16" s="199"/>
      <c r="AA16" s="199"/>
      <c r="AB16" s="203"/>
      <c r="AC16" s="199"/>
      <c r="AD16" s="199"/>
      <c r="AE16" s="199"/>
      <c r="AF16" s="199"/>
      <c r="AG16" s="199"/>
      <c r="AH16" s="199"/>
      <c r="AI16" s="203"/>
    </row>
    <row r="17" spans="1:35" s="177" customFormat="1" x14ac:dyDescent="0.2">
      <c r="A17" s="217">
        <v>13</v>
      </c>
      <c r="B17" s="222" t="s">
        <v>520</v>
      </c>
      <c r="C17" s="200"/>
      <c r="D17" s="199"/>
      <c r="E17" s="199"/>
      <c r="F17" s="215"/>
      <c r="G17" s="203"/>
      <c r="H17" s="198"/>
      <c r="I17" s="199"/>
      <c r="J17" s="199"/>
      <c r="K17" s="199"/>
      <c r="L17" s="199"/>
      <c r="M17" s="199"/>
      <c r="N17" s="199"/>
      <c r="O17" s="199"/>
      <c r="P17" s="199"/>
      <c r="Q17" s="199"/>
      <c r="R17" s="199"/>
      <c r="S17" s="199"/>
      <c r="T17" s="199"/>
      <c r="U17" s="203"/>
      <c r="V17" s="199"/>
      <c r="W17" s="199"/>
      <c r="X17" s="199"/>
      <c r="Y17" s="199"/>
      <c r="Z17" s="199"/>
      <c r="AA17" s="199"/>
      <c r="AB17" s="203"/>
      <c r="AC17" s="199"/>
      <c r="AD17" s="199"/>
      <c r="AE17" s="199"/>
      <c r="AF17" s="199"/>
      <c r="AG17" s="199"/>
      <c r="AH17" s="199"/>
      <c r="AI17" s="203"/>
    </row>
    <row r="18" spans="1:35" s="177" customFormat="1" ht="23.25" x14ac:dyDescent="0.35">
      <c r="A18" s="185"/>
      <c r="B18" s="212" t="s">
        <v>521</v>
      </c>
      <c r="C18" s="187"/>
      <c r="D18" s="188"/>
      <c r="E18" s="188"/>
      <c r="F18" s="189"/>
      <c r="G18" s="190"/>
      <c r="H18" s="191"/>
      <c r="I18" s="188"/>
      <c r="J18" s="188"/>
      <c r="K18" s="188"/>
      <c r="L18" s="188"/>
      <c r="M18" s="188"/>
      <c r="N18" s="188"/>
      <c r="O18" s="188"/>
      <c r="P18" s="188"/>
      <c r="Q18" s="188"/>
      <c r="R18" s="188"/>
      <c r="S18" s="188"/>
      <c r="T18" s="188"/>
      <c r="U18" s="190"/>
      <c r="V18" s="188"/>
      <c r="W18" s="188"/>
      <c r="X18" s="188"/>
      <c r="Y18" s="188"/>
      <c r="Z18" s="188"/>
      <c r="AA18" s="188"/>
      <c r="AB18" s="190"/>
      <c r="AC18" s="188"/>
      <c r="AD18" s="188"/>
      <c r="AE18" s="188"/>
      <c r="AF18" s="188"/>
      <c r="AG18" s="188"/>
      <c r="AH18" s="188"/>
      <c r="AI18" s="190"/>
    </row>
    <row r="19" spans="1:35" s="177" customFormat="1" x14ac:dyDescent="0.2">
      <c r="A19" s="217">
        <v>14</v>
      </c>
      <c r="B19" s="216" t="s">
        <v>522</v>
      </c>
      <c r="C19" s="200"/>
      <c r="D19" s="199"/>
      <c r="E19" s="199"/>
      <c r="F19" s="215"/>
      <c r="G19" s="203"/>
      <c r="H19" s="198"/>
      <c r="I19" s="199"/>
      <c r="J19" s="199"/>
      <c r="K19" s="199"/>
      <c r="L19" s="199"/>
      <c r="M19" s="199"/>
      <c r="N19" s="199"/>
      <c r="O19" s="199"/>
      <c r="P19" s="199"/>
      <c r="Q19" s="199"/>
      <c r="R19" s="199"/>
      <c r="S19" s="199"/>
      <c r="T19" s="199"/>
      <c r="U19" s="203"/>
      <c r="V19" s="199"/>
      <c r="W19" s="199"/>
      <c r="X19" s="199"/>
      <c r="Y19" s="199"/>
      <c r="Z19" s="199"/>
      <c r="AA19" s="199"/>
      <c r="AB19" s="203"/>
      <c r="AC19" s="199"/>
      <c r="AD19" s="199"/>
      <c r="AE19" s="199"/>
      <c r="AF19" s="199"/>
      <c r="AG19" s="199"/>
      <c r="AH19" s="199"/>
      <c r="AI19" s="203"/>
    </row>
    <row r="20" spans="1:35" s="177" customFormat="1" x14ac:dyDescent="0.2">
      <c r="A20" s="217">
        <v>15</v>
      </c>
      <c r="B20" s="216" t="s">
        <v>523</v>
      </c>
      <c r="C20" s="200"/>
      <c r="D20" s="199"/>
      <c r="E20" s="199"/>
      <c r="F20" s="215"/>
      <c r="G20" s="203"/>
      <c r="H20" s="198"/>
      <c r="I20" s="199"/>
      <c r="J20" s="199"/>
      <c r="K20" s="199"/>
      <c r="L20" s="199"/>
      <c r="M20" s="199"/>
      <c r="N20" s="199"/>
      <c r="O20" s="199"/>
      <c r="P20" s="199"/>
      <c r="Q20" s="199"/>
      <c r="R20" s="199"/>
      <c r="S20" s="199"/>
      <c r="T20" s="199"/>
      <c r="U20" s="203"/>
      <c r="V20" s="199"/>
      <c r="W20" s="199"/>
      <c r="X20" s="199"/>
      <c r="Y20" s="199"/>
      <c r="Z20" s="199"/>
      <c r="AA20" s="199"/>
      <c r="AB20" s="203"/>
      <c r="AC20" s="199"/>
      <c r="AD20" s="199"/>
      <c r="AE20" s="199"/>
      <c r="AF20" s="199"/>
      <c r="AG20" s="199"/>
      <c r="AH20" s="199"/>
      <c r="AI20" s="203"/>
    </row>
    <row r="21" spans="1:35" s="177" customFormat="1" x14ac:dyDescent="0.2">
      <c r="A21" s="217">
        <v>16</v>
      </c>
      <c r="B21" s="216" t="s">
        <v>524</v>
      </c>
      <c r="C21" s="200"/>
      <c r="D21" s="199"/>
      <c r="E21" s="199"/>
      <c r="F21" s="215"/>
      <c r="G21" s="203"/>
      <c r="H21" s="198"/>
      <c r="I21" s="199"/>
      <c r="J21" s="199"/>
      <c r="K21" s="199"/>
      <c r="L21" s="199"/>
      <c r="M21" s="199"/>
      <c r="N21" s="199"/>
      <c r="O21" s="199"/>
      <c r="P21" s="199"/>
      <c r="Q21" s="199"/>
      <c r="R21" s="199"/>
      <c r="S21" s="199"/>
      <c r="T21" s="199"/>
      <c r="U21" s="203"/>
      <c r="V21" s="199"/>
      <c r="W21" s="199"/>
      <c r="X21" s="199"/>
      <c r="Y21" s="199"/>
      <c r="Z21" s="199"/>
      <c r="AA21" s="199"/>
      <c r="AB21" s="203"/>
      <c r="AC21" s="199"/>
      <c r="AD21" s="199"/>
      <c r="AE21" s="199"/>
      <c r="AF21" s="199"/>
      <c r="AG21" s="199"/>
      <c r="AH21" s="199"/>
      <c r="AI21" s="203"/>
    </row>
    <row r="22" spans="1:35" s="177" customFormat="1" x14ac:dyDescent="0.2">
      <c r="A22" s="217">
        <v>17</v>
      </c>
      <c r="B22" s="223" t="s">
        <v>525</v>
      </c>
      <c r="C22" s="206"/>
      <c r="D22" s="199"/>
      <c r="E22" s="199"/>
      <c r="F22" s="215"/>
      <c r="G22" s="207"/>
      <c r="H22" s="198"/>
      <c r="I22" s="199"/>
      <c r="J22" s="199"/>
      <c r="K22" s="199"/>
      <c r="L22" s="199"/>
      <c r="M22" s="199"/>
      <c r="N22" s="199"/>
      <c r="O22" s="199"/>
      <c r="P22" s="199"/>
      <c r="Q22" s="199"/>
      <c r="R22" s="199"/>
      <c r="S22" s="199"/>
      <c r="T22" s="199"/>
      <c r="U22" s="207"/>
      <c r="V22" s="199"/>
      <c r="W22" s="199"/>
      <c r="X22" s="199"/>
      <c r="Y22" s="199"/>
      <c r="Z22" s="199"/>
      <c r="AA22" s="199"/>
      <c r="AB22" s="207"/>
      <c r="AC22" s="199"/>
      <c r="AD22" s="199"/>
      <c r="AE22" s="199"/>
      <c r="AF22" s="199"/>
      <c r="AG22" s="199"/>
      <c r="AH22" s="199"/>
      <c r="AI22" s="207"/>
    </row>
    <row r="23" spans="1:35" s="177" customFormat="1" x14ac:dyDescent="0.2">
      <c r="A23" s="217">
        <v>18</v>
      </c>
      <c r="B23" s="216" t="s">
        <v>526</v>
      </c>
      <c r="C23" s="200"/>
      <c r="D23" s="199"/>
      <c r="E23" s="199"/>
      <c r="F23" s="215"/>
      <c r="G23" s="203"/>
      <c r="H23" s="198"/>
      <c r="I23" s="199"/>
      <c r="J23" s="199"/>
      <c r="K23" s="199"/>
      <c r="L23" s="199"/>
      <c r="M23" s="199"/>
      <c r="N23" s="199"/>
      <c r="O23" s="199"/>
      <c r="P23" s="199"/>
      <c r="Q23" s="199"/>
      <c r="R23" s="199"/>
      <c r="S23" s="199"/>
      <c r="T23" s="199"/>
      <c r="U23" s="203"/>
      <c r="V23" s="199"/>
      <c r="W23" s="199"/>
      <c r="X23" s="199"/>
      <c r="Y23" s="199"/>
      <c r="Z23" s="199"/>
      <c r="AA23" s="199"/>
      <c r="AB23" s="203"/>
      <c r="AC23" s="199"/>
      <c r="AD23" s="199"/>
      <c r="AE23" s="199"/>
      <c r="AF23" s="199"/>
      <c r="AG23" s="199"/>
      <c r="AH23" s="199"/>
      <c r="AI23" s="203"/>
    </row>
    <row r="24" spans="1:35" s="177" customFormat="1" x14ac:dyDescent="0.2">
      <c r="A24" s="217">
        <v>19</v>
      </c>
      <c r="B24" s="216" t="s">
        <v>527</v>
      </c>
      <c r="C24" s="200"/>
      <c r="D24" s="199"/>
      <c r="E24" s="199"/>
      <c r="F24" s="215"/>
      <c r="G24" s="203"/>
      <c r="H24" s="198"/>
      <c r="I24" s="199"/>
      <c r="J24" s="199"/>
      <c r="K24" s="199"/>
      <c r="L24" s="199"/>
      <c r="M24" s="199"/>
      <c r="N24" s="199"/>
      <c r="O24" s="199"/>
      <c r="P24" s="199"/>
      <c r="Q24" s="199"/>
      <c r="R24" s="199"/>
      <c r="S24" s="199"/>
      <c r="T24" s="199"/>
      <c r="U24" s="203"/>
      <c r="V24" s="199"/>
      <c r="W24" s="199"/>
      <c r="X24" s="199"/>
      <c r="Y24" s="199"/>
      <c r="Z24" s="199"/>
      <c r="AA24" s="199"/>
      <c r="AB24" s="203"/>
      <c r="AC24" s="199"/>
      <c r="AD24" s="199"/>
      <c r="AE24" s="199"/>
      <c r="AF24" s="199"/>
      <c r="AG24" s="199"/>
      <c r="AH24" s="199"/>
      <c r="AI24" s="203"/>
    </row>
    <row r="25" spans="1:35" s="177" customFormat="1" ht="23.25" x14ac:dyDescent="0.35">
      <c r="A25" s="185"/>
      <c r="B25" s="212" t="s">
        <v>528</v>
      </c>
      <c r="C25" s="187"/>
      <c r="D25" s="188"/>
      <c r="E25" s="188"/>
      <c r="F25" s="189"/>
      <c r="G25" s="190"/>
      <c r="H25" s="191"/>
      <c r="I25" s="188"/>
      <c r="J25" s="188"/>
      <c r="K25" s="188"/>
      <c r="L25" s="188"/>
      <c r="M25" s="188"/>
      <c r="N25" s="188"/>
      <c r="O25" s="188"/>
      <c r="P25" s="188"/>
      <c r="Q25" s="188"/>
      <c r="R25" s="188"/>
      <c r="S25" s="188"/>
      <c r="T25" s="188"/>
      <c r="U25" s="190"/>
      <c r="V25" s="188"/>
      <c r="W25" s="188"/>
      <c r="X25" s="188"/>
      <c r="Y25" s="188"/>
      <c r="Z25" s="188"/>
      <c r="AA25" s="188"/>
      <c r="AB25" s="190"/>
      <c r="AC25" s="188"/>
      <c r="AD25" s="188"/>
      <c r="AE25" s="188"/>
      <c r="AF25" s="188"/>
      <c r="AG25" s="188"/>
      <c r="AH25" s="188"/>
      <c r="AI25" s="190"/>
    </row>
    <row r="26" spans="1:35" s="177" customFormat="1" x14ac:dyDescent="0.2">
      <c r="A26" s="217">
        <v>20</v>
      </c>
      <c r="B26" s="216" t="s">
        <v>529</v>
      </c>
      <c r="C26" s="200"/>
      <c r="D26" s="199"/>
      <c r="E26" s="199"/>
      <c r="F26" s="215"/>
      <c r="G26" s="203"/>
      <c r="H26" s="198"/>
      <c r="I26" s="199"/>
      <c r="J26" s="199"/>
      <c r="K26" s="199"/>
      <c r="L26" s="199"/>
      <c r="M26" s="199"/>
      <c r="N26" s="199"/>
      <c r="O26" s="199"/>
      <c r="P26" s="199"/>
      <c r="Q26" s="199"/>
      <c r="R26" s="199"/>
      <c r="S26" s="199"/>
      <c r="T26" s="199"/>
      <c r="U26" s="203"/>
      <c r="V26" s="199"/>
      <c r="W26" s="199"/>
      <c r="X26" s="199"/>
      <c r="Y26" s="199"/>
      <c r="Z26" s="199"/>
      <c r="AA26" s="199"/>
      <c r="AB26" s="203"/>
      <c r="AC26" s="199"/>
      <c r="AD26" s="199"/>
      <c r="AE26" s="199"/>
      <c r="AF26" s="199"/>
      <c r="AG26" s="199"/>
      <c r="AH26" s="199"/>
      <c r="AI26" s="203"/>
    </row>
    <row r="27" spans="1:35" s="177" customFormat="1" x14ac:dyDescent="0.2">
      <c r="A27" s="217">
        <v>21</v>
      </c>
      <c r="B27" s="216" t="s">
        <v>530</v>
      </c>
      <c r="C27" s="200"/>
      <c r="D27" s="199"/>
      <c r="E27" s="199"/>
      <c r="F27" s="215"/>
      <c r="G27" s="203"/>
      <c r="H27" s="198"/>
      <c r="I27" s="199"/>
      <c r="J27" s="199"/>
      <c r="K27" s="199"/>
      <c r="L27" s="199"/>
      <c r="M27" s="199"/>
      <c r="N27" s="199"/>
      <c r="O27" s="199"/>
      <c r="P27" s="199"/>
      <c r="Q27" s="199"/>
      <c r="R27" s="199"/>
      <c r="S27" s="199"/>
      <c r="T27" s="199"/>
      <c r="U27" s="203"/>
      <c r="V27" s="199"/>
      <c r="W27" s="199"/>
      <c r="X27" s="199"/>
      <c r="Y27" s="199"/>
      <c r="Z27" s="199"/>
      <c r="AA27" s="199"/>
      <c r="AB27" s="203"/>
      <c r="AC27" s="199"/>
      <c r="AD27" s="199"/>
      <c r="AE27" s="199"/>
      <c r="AF27" s="199"/>
      <c r="AG27" s="199"/>
      <c r="AH27" s="199"/>
      <c r="AI27" s="203"/>
    </row>
    <row r="28" spans="1:35" s="177" customFormat="1" x14ac:dyDescent="0.2">
      <c r="A28" s="209"/>
      <c r="B28" s="210"/>
      <c r="C28" s="211"/>
      <c r="D28" s="188"/>
      <c r="E28" s="188"/>
      <c r="F28" s="189"/>
      <c r="G28" s="190"/>
      <c r="H28" s="191"/>
      <c r="I28" s="188"/>
      <c r="J28" s="188"/>
      <c r="K28" s="188"/>
      <c r="L28" s="188"/>
      <c r="M28" s="188"/>
      <c r="N28" s="188"/>
      <c r="O28" s="188"/>
      <c r="P28" s="188"/>
      <c r="Q28" s="188"/>
      <c r="R28" s="188"/>
      <c r="S28" s="188"/>
      <c r="T28" s="188"/>
      <c r="U28" s="190"/>
      <c r="V28" s="188"/>
      <c r="W28" s="188"/>
      <c r="X28" s="188"/>
      <c r="Y28" s="188"/>
      <c r="Z28" s="188"/>
      <c r="AA28" s="188"/>
      <c r="AB28" s="190"/>
      <c r="AC28" s="188"/>
      <c r="AD28" s="188"/>
      <c r="AE28" s="188"/>
      <c r="AF28" s="188"/>
      <c r="AG28" s="188"/>
      <c r="AH28" s="188"/>
      <c r="AI28" s="190"/>
    </row>
  </sheetData>
  <mergeCells count="4">
    <mergeCell ref="D1:F1"/>
    <mergeCell ref="H1:T1"/>
    <mergeCell ref="V1:AA1"/>
    <mergeCell ref="AC1:AH1"/>
  </mergeCells>
  <pageMargins left="0.75" right="0.75" top="1" bottom="1" header="0.51180555555555496" footer="0.51180555555555496"/>
  <pageSetup paperSize="9" firstPageNumber="0"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view="pageLayout" zoomScaleNormal="90" workbookViewId="0">
      <selection activeCell="A9" sqref="A9"/>
    </sheetView>
  </sheetViews>
  <sheetFormatPr defaultRowHeight="12.75" x14ac:dyDescent="0.2"/>
  <cols>
    <col min="1" max="1" width="66.7109375" customWidth="1"/>
    <col min="2" max="2" width="2.28515625" customWidth="1"/>
    <col min="3" max="3" width="2.140625" customWidth="1"/>
    <col min="4" max="4" width="56.7109375" customWidth="1"/>
    <col min="5" max="5" width="2.28515625" customWidth="1"/>
    <col min="6" max="6" width="2.140625" customWidth="1"/>
    <col min="7" max="7" width="56.7109375" customWidth="1"/>
    <col min="8" max="8" width="2.28515625" customWidth="1"/>
    <col min="9" max="1025" width="11.42578125" customWidth="1"/>
  </cols>
  <sheetData>
    <row r="1" spans="1:8" ht="14.25" x14ac:dyDescent="0.2">
      <c r="A1" s="143" t="str">
        <f>'1. Aree di rischio '!A26</f>
        <v>F.1.3 Progettazione e realizzazione attività promozionali ed iniziative di marketing territoriale</v>
      </c>
      <c r="B1" s="144"/>
      <c r="C1" s="144"/>
      <c r="D1" s="144"/>
      <c r="E1" s="144"/>
      <c r="F1" s="144"/>
      <c r="G1" s="144"/>
      <c r="H1" s="144"/>
    </row>
    <row r="2" spans="1:8" ht="12.75" customHeight="1" x14ac:dyDescent="0.2">
      <c r="A2" s="249" t="s">
        <v>379</v>
      </c>
      <c r="B2" s="249"/>
      <c r="C2" s="145"/>
      <c r="D2" s="250" t="s">
        <v>380</v>
      </c>
      <c r="E2" s="250"/>
      <c r="F2" s="145"/>
      <c r="G2" s="251" t="s">
        <v>381</v>
      </c>
      <c r="H2" s="251"/>
    </row>
    <row r="3" spans="1:8" x14ac:dyDescent="0.2">
      <c r="A3" s="249"/>
      <c r="B3" s="249"/>
      <c r="C3" s="159"/>
      <c r="D3" s="250"/>
      <c r="E3" s="250"/>
      <c r="F3" s="159"/>
      <c r="G3" s="251"/>
      <c r="H3" s="251"/>
    </row>
    <row r="4" spans="1:8" x14ac:dyDescent="0.2">
      <c r="A4" s="61" t="s">
        <v>263</v>
      </c>
      <c r="B4" s="146"/>
      <c r="C4" s="147"/>
      <c r="D4" s="64" t="s">
        <v>264</v>
      </c>
      <c r="E4" s="146"/>
      <c r="F4" s="147"/>
      <c r="G4" s="64"/>
      <c r="H4" s="148"/>
    </row>
    <row r="5" spans="1:8" ht="102" x14ac:dyDescent="0.2">
      <c r="A5" s="66" t="s">
        <v>265</v>
      </c>
      <c r="B5" s="146"/>
      <c r="C5" s="147"/>
      <c r="D5" s="67" t="s">
        <v>266</v>
      </c>
      <c r="E5" s="146"/>
      <c r="F5" s="147"/>
      <c r="G5" s="67" t="s">
        <v>267</v>
      </c>
      <c r="H5" s="148"/>
    </row>
    <row r="6" spans="1:8" x14ac:dyDescent="0.2">
      <c r="A6" s="69" t="s">
        <v>268</v>
      </c>
      <c r="B6" s="149"/>
      <c r="C6" s="147"/>
      <c r="D6" s="149" t="s">
        <v>269</v>
      </c>
      <c r="E6" s="149"/>
      <c r="F6" s="147"/>
      <c r="G6" s="149" t="s">
        <v>270</v>
      </c>
      <c r="H6" s="150"/>
    </row>
    <row r="7" spans="1:8" x14ac:dyDescent="0.2">
      <c r="A7" s="69" t="s">
        <v>375</v>
      </c>
      <c r="B7" s="149">
        <v>2</v>
      </c>
      <c r="C7" s="147"/>
      <c r="D7" s="149" t="s">
        <v>272</v>
      </c>
      <c r="E7" s="149"/>
      <c r="F7" s="147"/>
      <c r="G7" s="149" t="s">
        <v>273</v>
      </c>
      <c r="H7" s="150">
        <v>1</v>
      </c>
    </row>
    <row r="8" spans="1:8" x14ac:dyDescent="0.2">
      <c r="A8" s="69" t="s">
        <v>376</v>
      </c>
      <c r="B8" s="149"/>
      <c r="C8" s="147"/>
      <c r="D8" s="149" t="s">
        <v>275</v>
      </c>
      <c r="E8" s="149"/>
      <c r="F8" s="147"/>
      <c r="G8" s="149" t="s">
        <v>276</v>
      </c>
      <c r="H8" s="150"/>
    </row>
    <row r="9" spans="1:8" ht="25.5" x14ac:dyDescent="0.2">
      <c r="A9" s="69" t="s">
        <v>277</v>
      </c>
      <c r="B9" s="149"/>
      <c r="C9" s="147"/>
      <c r="D9" s="149" t="s">
        <v>278</v>
      </c>
      <c r="E9" s="149">
        <v>4</v>
      </c>
      <c r="F9" s="147"/>
      <c r="G9" s="149" t="s">
        <v>279</v>
      </c>
      <c r="H9" s="150"/>
    </row>
    <row r="10" spans="1:8" x14ac:dyDescent="0.2">
      <c r="A10" s="69" t="s">
        <v>280</v>
      </c>
      <c r="B10" s="149"/>
      <c r="C10" s="147"/>
      <c r="D10" s="149" t="s">
        <v>281</v>
      </c>
      <c r="E10" s="149"/>
      <c r="F10" s="147"/>
      <c r="G10" s="149" t="s">
        <v>282</v>
      </c>
      <c r="H10" s="150"/>
    </row>
    <row r="11" spans="1:8" x14ac:dyDescent="0.2">
      <c r="A11" s="151"/>
      <c r="B11" s="152"/>
      <c r="C11" s="152"/>
      <c r="D11" s="152"/>
      <c r="E11" s="152"/>
      <c r="F11" s="152"/>
      <c r="G11" s="152"/>
      <c r="H11" s="153"/>
    </row>
    <row r="12" spans="1:8" x14ac:dyDescent="0.2">
      <c r="A12" s="61" t="s">
        <v>283</v>
      </c>
      <c r="B12" s="146"/>
      <c r="C12" s="152"/>
      <c r="D12" s="64" t="s">
        <v>284</v>
      </c>
      <c r="E12" s="146"/>
      <c r="F12" s="152"/>
      <c r="G12" s="236"/>
      <c r="H12" s="236"/>
    </row>
    <row r="13" spans="1:8" ht="76.5" x14ac:dyDescent="0.2">
      <c r="A13" s="75" t="s">
        <v>285</v>
      </c>
      <c r="B13" s="146"/>
      <c r="C13" s="152"/>
      <c r="D13" s="67" t="s">
        <v>286</v>
      </c>
      <c r="E13" s="146"/>
      <c r="F13" s="152"/>
      <c r="G13" s="236"/>
      <c r="H13" s="236"/>
    </row>
    <row r="14" spans="1:8" x14ac:dyDescent="0.2">
      <c r="A14" s="76" t="s">
        <v>287</v>
      </c>
      <c r="B14" s="149"/>
      <c r="C14" s="152"/>
      <c r="D14" s="149" t="s">
        <v>288</v>
      </c>
      <c r="E14" s="149">
        <v>1</v>
      </c>
      <c r="F14" s="152"/>
      <c r="G14" s="236"/>
      <c r="H14" s="236"/>
    </row>
    <row r="15" spans="1:8" x14ac:dyDescent="0.2">
      <c r="A15" s="76" t="s">
        <v>289</v>
      </c>
      <c r="B15" s="149">
        <v>5</v>
      </c>
      <c r="C15" s="152"/>
      <c r="D15" s="149" t="s">
        <v>290</v>
      </c>
      <c r="E15" s="149"/>
      <c r="F15" s="152"/>
      <c r="G15" s="236"/>
      <c r="H15" s="236"/>
    </row>
    <row r="16" spans="1:8" x14ac:dyDescent="0.2">
      <c r="A16" s="151"/>
      <c r="B16" s="152"/>
      <c r="C16" s="152"/>
      <c r="D16" s="152"/>
      <c r="E16" s="152"/>
      <c r="F16" s="152"/>
      <c r="G16" s="236"/>
      <c r="H16" s="236"/>
    </row>
    <row r="17" spans="1:8" x14ac:dyDescent="0.2">
      <c r="A17" s="61" t="s">
        <v>291</v>
      </c>
      <c r="B17" s="146"/>
      <c r="C17" s="152"/>
      <c r="D17" s="64" t="s">
        <v>292</v>
      </c>
      <c r="E17" s="146"/>
      <c r="F17" s="152"/>
      <c r="G17" s="236"/>
      <c r="H17" s="236"/>
    </row>
    <row r="18" spans="1:8" ht="38.25" x14ac:dyDescent="0.2">
      <c r="A18" s="75" t="s">
        <v>293</v>
      </c>
      <c r="B18" s="146"/>
      <c r="C18" s="152"/>
      <c r="D18" s="67" t="s">
        <v>294</v>
      </c>
      <c r="E18" s="146"/>
      <c r="F18" s="152"/>
      <c r="G18" s="236"/>
      <c r="H18" s="236"/>
    </row>
    <row r="19" spans="1:8" x14ac:dyDescent="0.2">
      <c r="A19" s="76" t="s">
        <v>295</v>
      </c>
      <c r="B19" s="149"/>
      <c r="C19" s="152"/>
      <c r="D19" s="149" t="s">
        <v>288</v>
      </c>
      <c r="E19" s="149"/>
      <c r="F19" s="152"/>
      <c r="G19" s="236"/>
      <c r="H19" s="236"/>
    </row>
    <row r="20" spans="1:8" x14ac:dyDescent="0.2">
      <c r="A20" s="76" t="s">
        <v>296</v>
      </c>
      <c r="B20" s="149">
        <v>3</v>
      </c>
      <c r="C20" s="152"/>
      <c r="D20" s="149" t="s">
        <v>297</v>
      </c>
      <c r="E20" s="149">
        <v>1</v>
      </c>
      <c r="F20" s="152"/>
      <c r="G20" s="236"/>
      <c r="H20" s="236"/>
    </row>
    <row r="21" spans="1:8" x14ac:dyDescent="0.2">
      <c r="A21" s="76" t="s">
        <v>298</v>
      </c>
      <c r="B21" s="149"/>
      <c r="C21" s="152"/>
      <c r="D21" s="149" t="s">
        <v>299</v>
      </c>
      <c r="E21" s="149"/>
      <c r="F21" s="152"/>
      <c r="G21" s="236"/>
      <c r="H21" s="236"/>
    </row>
    <row r="22" spans="1:8" x14ac:dyDescent="0.2">
      <c r="A22" s="76"/>
      <c r="B22" s="149"/>
      <c r="C22" s="152"/>
      <c r="D22" s="149" t="s">
        <v>300</v>
      </c>
      <c r="E22" s="149"/>
      <c r="F22" s="152"/>
      <c r="G22" s="236"/>
      <c r="H22" s="236"/>
    </row>
    <row r="23" spans="1:8" x14ac:dyDescent="0.2">
      <c r="A23" s="76"/>
      <c r="B23" s="149"/>
      <c r="C23" s="152"/>
      <c r="D23" s="149" t="s">
        <v>301</v>
      </c>
      <c r="E23" s="149"/>
      <c r="F23" s="152"/>
      <c r="G23" s="236"/>
      <c r="H23" s="236"/>
    </row>
    <row r="24" spans="1:8" x14ac:dyDescent="0.2">
      <c r="A24" s="76"/>
      <c r="B24" s="149"/>
      <c r="C24" s="152"/>
      <c r="D24" s="77" t="s">
        <v>302</v>
      </c>
      <c r="E24" s="77"/>
      <c r="F24" s="152"/>
      <c r="G24" s="236"/>
      <c r="H24" s="236"/>
    </row>
    <row r="25" spans="1:8" x14ac:dyDescent="0.2">
      <c r="A25" s="151"/>
      <c r="B25" s="152"/>
      <c r="C25" s="152"/>
      <c r="D25" s="152"/>
      <c r="E25" s="152"/>
      <c r="F25" s="152"/>
      <c r="G25" s="236"/>
      <c r="H25" s="236"/>
    </row>
    <row r="26" spans="1:8" x14ac:dyDescent="0.2">
      <c r="A26" s="61" t="s">
        <v>303</v>
      </c>
      <c r="B26" s="146"/>
      <c r="C26" s="152"/>
      <c r="D26" s="64" t="s">
        <v>304</v>
      </c>
      <c r="E26" s="146"/>
      <c r="F26" s="152"/>
      <c r="G26" s="236"/>
      <c r="H26" s="236"/>
    </row>
    <row r="27" spans="1:8" ht="51" x14ac:dyDescent="0.2">
      <c r="A27" s="75" t="s">
        <v>305</v>
      </c>
      <c r="B27" s="146"/>
      <c r="C27" s="152"/>
      <c r="D27" s="67" t="s">
        <v>306</v>
      </c>
      <c r="E27" s="146"/>
      <c r="F27" s="152"/>
      <c r="G27" s="236"/>
      <c r="H27" s="236"/>
    </row>
    <row r="28" spans="1:8" x14ac:dyDescent="0.2">
      <c r="A28" s="76" t="s">
        <v>307</v>
      </c>
      <c r="B28" s="149"/>
      <c r="C28" s="152"/>
      <c r="D28" s="149" t="s">
        <v>308</v>
      </c>
      <c r="E28" s="149"/>
      <c r="F28" s="152"/>
      <c r="G28" s="236"/>
      <c r="H28" s="236"/>
    </row>
    <row r="29" spans="1:8" ht="25.5" x14ac:dyDescent="0.2">
      <c r="A29" s="69" t="s">
        <v>309</v>
      </c>
      <c r="B29" s="149"/>
      <c r="C29" s="152"/>
      <c r="D29" s="149" t="s">
        <v>378</v>
      </c>
      <c r="E29" s="149"/>
      <c r="F29" s="152"/>
      <c r="G29" s="236"/>
      <c r="H29" s="236"/>
    </row>
    <row r="30" spans="1:8" ht="25.5" x14ac:dyDescent="0.2">
      <c r="A30" s="69" t="s">
        <v>311</v>
      </c>
      <c r="B30" s="149">
        <v>5</v>
      </c>
      <c r="C30" s="152"/>
      <c r="D30" s="155" t="s">
        <v>312</v>
      </c>
      <c r="E30" s="149">
        <v>3</v>
      </c>
      <c r="F30" s="152"/>
      <c r="G30" s="236"/>
      <c r="H30" s="236"/>
    </row>
    <row r="31" spans="1:8" x14ac:dyDescent="0.2">
      <c r="A31" s="76"/>
      <c r="B31" s="149"/>
      <c r="C31" s="152"/>
      <c r="D31" s="149" t="s">
        <v>313</v>
      </c>
      <c r="E31" s="149"/>
      <c r="F31" s="152"/>
      <c r="G31" s="236"/>
      <c r="H31" s="236"/>
    </row>
    <row r="32" spans="1:8" x14ac:dyDescent="0.2">
      <c r="A32" s="76"/>
      <c r="B32" s="149"/>
      <c r="C32" s="152"/>
      <c r="D32" s="149" t="s">
        <v>314</v>
      </c>
      <c r="E32" s="149"/>
      <c r="F32" s="152"/>
      <c r="G32" s="236"/>
      <c r="H32" s="236"/>
    </row>
    <row r="33" spans="1:8" x14ac:dyDescent="0.2">
      <c r="A33" s="151"/>
      <c r="B33" s="152"/>
      <c r="C33" s="152"/>
      <c r="D33" s="152"/>
      <c r="E33" s="152"/>
      <c r="F33" s="152"/>
      <c r="G33" s="236"/>
      <c r="H33" s="236"/>
    </row>
    <row r="34" spans="1:8" x14ac:dyDescent="0.2">
      <c r="A34" s="61" t="s">
        <v>315</v>
      </c>
      <c r="B34" s="146"/>
      <c r="C34" s="152"/>
      <c r="D34" s="252"/>
      <c r="E34" s="252"/>
      <c r="F34" s="252"/>
      <c r="G34" s="236"/>
      <c r="H34" s="236"/>
    </row>
    <row r="35" spans="1:8" ht="51" x14ac:dyDescent="0.2">
      <c r="A35" s="75" t="s">
        <v>316</v>
      </c>
      <c r="B35" s="146"/>
      <c r="C35" s="152"/>
      <c r="D35" s="252"/>
      <c r="E35" s="252"/>
      <c r="F35" s="252"/>
      <c r="G35" s="236"/>
      <c r="H35" s="236"/>
    </row>
    <row r="36" spans="1:8" x14ac:dyDescent="0.2">
      <c r="A36" s="76" t="s">
        <v>288</v>
      </c>
      <c r="B36" s="149"/>
      <c r="C36" s="152"/>
      <c r="D36" s="252"/>
      <c r="E36" s="252"/>
      <c r="F36" s="252"/>
      <c r="G36" s="236"/>
      <c r="H36" s="236"/>
    </row>
    <row r="37" spans="1:8" x14ac:dyDescent="0.2">
      <c r="A37" s="78" t="s">
        <v>290</v>
      </c>
      <c r="B37" s="156">
        <v>5</v>
      </c>
      <c r="C37" s="157"/>
      <c r="D37" s="252"/>
      <c r="E37" s="252"/>
      <c r="F37" s="252"/>
      <c r="G37" s="236"/>
      <c r="H37" s="236"/>
    </row>
  </sheetData>
  <mergeCells count="5">
    <mergeCell ref="A2:B3"/>
    <mergeCell ref="D2:E3"/>
    <mergeCell ref="G2:H3"/>
    <mergeCell ref="G12:H37"/>
    <mergeCell ref="D34:F37"/>
  </mergeCells>
  <pageMargins left="0.17" right="0.75" top="0.34" bottom="0.35" header="0.17" footer="0.17"/>
  <pageSetup paperSize="9" scale="58" firstPageNumber="0" fitToHeight="0" orientation="portrait" horizontalDpi="300" verticalDpi="300" r:id="rId1"/>
  <headerFooter>
    <oddHeader>&amp;C&amp;F</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election activeCell="A9" sqref="A9"/>
    </sheetView>
  </sheetViews>
  <sheetFormatPr defaultRowHeight="12.75" x14ac:dyDescent="0.2"/>
  <cols>
    <col min="1" max="1025" width="8.7109375" customWidth="1"/>
  </cols>
  <sheetData/>
  <pageMargins left="0.7" right="0.7" top="0.75" bottom="0.75" header="0.51180555555555496" footer="0.51180555555555496"/>
  <pageSetup paperSize="9"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8000"/>
  </sheetPr>
  <dimension ref="A1:AMK104"/>
  <sheetViews>
    <sheetView view="pageLayout" topLeftCell="A91" zoomScaleNormal="120" workbookViewId="0">
      <selection activeCell="A9" sqref="A9"/>
    </sheetView>
  </sheetViews>
  <sheetFormatPr defaultRowHeight="15" x14ac:dyDescent="0.2"/>
  <cols>
    <col min="1" max="1" width="130.7109375" style="1" customWidth="1"/>
    <col min="2" max="2" width="68.7109375" style="2" customWidth="1"/>
    <col min="3" max="3" width="11.42578125" customWidth="1"/>
    <col min="4" max="1025" width="11.42578125" style="2" customWidth="1"/>
  </cols>
  <sheetData>
    <row r="1" spans="1:2" ht="39.950000000000003" customHeight="1" x14ac:dyDescent="0.2">
      <c r="A1" s="21" t="s">
        <v>28</v>
      </c>
      <c r="B1" s="22" t="s">
        <v>29</v>
      </c>
    </row>
    <row r="2" spans="1:2" ht="18" customHeight="1" x14ac:dyDescent="0.2">
      <c r="A2" s="227" t="s">
        <v>30</v>
      </c>
      <c r="B2" s="23" t="s">
        <v>31</v>
      </c>
    </row>
    <row r="3" spans="1:2" ht="18" customHeight="1" x14ac:dyDescent="0.2">
      <c r="A3" s="227"/>
      <c r="B3" s="23" t="s">
        <v>32</v>
      </c>
    </row>
    <row r="4" spans="1:2" ht="18" customHeight="1" x14ac:dyDescent="0.2">
      <c r="A4" s="227"/>
      <c r="B4" s="23" t="s">
        <v>33</v>
      </c>
    </row>
    <row r="5" spans="1:2" ht="18" customHeight="1" x14ac:dyDescent="0.2">
      <c r="A5" s="227"/>
      <c r="B5" s="24" t="s">
        <v>34</v>
      </c>
    </row>
    <row r="6" spans="1:2" ht="18" customHeight="1" x14ac:dyDescent="0.2">
      <c r="A6" s="227"/>
      <c r="B6" s="24" t="s">
        <v>35</v>
      </c>
    </row>
    <row r="7" spans="1:2" ht="18" customHeight="1" x14ac:dyDescent="0.2">
      <c r="A7" s="227"/>
      <c r="B7" s="23" t="s">
        <v>36</v>
      </c>
    </row>
    <row r="8" spans="1:2" ht="18" customHeight="1" x14ac:dyDescent="0.2">
      <c r="A8" s="227"/>
      <c r="B8" s="25" t="s">
        <v>37</v>
      </c>
    </row>
    <row r="9" spans="1:2" ht="20.100000000000001" customHeight="1" x14ac:dyDescent="0.2">
      <c r="A9" s="26" t="str">
        <f>'1. Aree di rischio '!A3</f>
        <v>A) Acquisizione e progressione del personale</v>
      </c>
      <c r="B9" s="27"/>
    </row>
    <row r="10" spans="1:2" ht="20.100000000000001" customHeight="1" x14ac:dyDescent="0.2">
      <c r="A10" s="28" t="s">
        <v>38</v>
      </c>
      <c r="B10" s="23" t="s">
        <v>31</v>
      </c>
    </row>
    <row r="11" spans="1:2" ht="20.100000000000001" customHeight="1" x14ac:dyDescent="0.2">
      <c r="A11" s="28" t="s">
        <v>39</v>
      </c>
      <c r="B11" s="23" t="s">
        <v>31</v>
      </c>
    </row>
    <row r="12" spans="1:2" ht="20.100000000000001" customHeight="1" x14ac:dyDescent="0.2">
      <c r="A12" s="28" t="s">
        <v>40</v>
      </c>
      <c r="B12" s="23" t="s">
        <v>31</v>
      </c>
    </row>
    <row r="13" spans="1:2" ht="20.100000000000001" customHeight="1" x14ac:dyDescent="0.2">
      <c r="A13" s="28" t="s">
        <v>41</v>
      </c>
      <c r="B13" s="23" t="s">
        <v>31</v>
      </c>
    </row>
    <row r="14" spans="1:2" ht="20.100000000000001" customHeight="1" x14ac:dyDescent="0.2">
      <c r="A14" s="28" t="s">
        <v>42</v>
      </c>
      <c r="B14" s="23" t="s">
        <v>31</v>
      </c>
    </row>
    <row r="15" spans="1:2" ht="20.100000000000001" customHeight="1" x14ac:dyDescent="0.2">
      <c r="A15" s="28" t="s">
        <v>43</v>
      </c>
      <c r="B15" s="23" t="s">
        <v>44</v>
      </c>
    </row>
    <row r="16" spans="1:2" ht="20.100000000000001" customHeight="1" x14ac:dyDescent="0.2">
      <c r="A16" s="28" t="s">
        <v>45</v>
      </c>
      <c r="B16" s="23" t="s">
        <v>32</v>
      </c>
    </row>
    <row r="17" spans="1:2" ht="20.100000000000001" customHeight="1" x14ac:dyDescent="0.2">
      <c r="A17" s="28" t="s">
        <v>46</v>
      </c>
      <c r="B17" s="23" t="s">
        <v>32</v>
      </c>
    </row>
    <row r="18" spans="1:2" ht="20.100000000000001" customHeight="1" x14ac:dyDescent="0.2">
      <c r="A18" s="28" t="s">
        <v>47</v>
      </c>
      <c r="B18" s="23" t="s">
        <v>33</v>
      </c>
    </row>
    <row r="19" spans="1:2" ht="20.100000000000001" customHeight="1" x14ac:dyDescent="0.2">
      <c r="A19" s="28" t="s">
        <v>48</v>
      </c>
      <c r="B19" s="23" t="s">
        <v>33</v>
      </c>
    </row>
    <row r="20" spans="1:2" ht="20.100000000000001" customHeight="1" x14ac:dyDescent="0.2">
      <c r="A20" s="28" t="s">
        <v>49</v>
      </c>
      <c r="B20" s="23" t="s">
        <v>33</v>
      </c>
    </row>
    <row r="21" spans="1:2" ht="20.100000000000001" customHeight="1" x14ac:dyDescent="0.2">
      <c r="A21" s="28" t="s">
        <v>50</v>
      </c>
      <c r="B21" s="23" t="s">
        <v>33</v>
      </c>
    </row>
    <row r="22" spans="1:2" ht="20.100000000000001" customHeight="1" x14ac:dyDescent="0.2">
      <c r="A22" s="28" t="s">
        <v>51</v>
      </c>
      <c r="B22" s="23" t="s">
        <v>33</v>
      </c>
    </row>
    <row r="23" spans="1:2" ht="20.100000000000001" customHeight="1" x14ac:dyDescent="0.2">
      <c r="A23" s="28" t="s">
        <v>52</v>
      </c>
      <c r="B23" s="23" t="s">
        <v>35</v>
      </c>
    </row>
    <row r="24" spans="1:2" ht="20.100000000000001" customHeight="1" x14ac:dyDescent="0.2">
      <c r="A24" s="28" t="s">
        <v>53</v>
      </c>
      <c r="B24" s="23" t="s">
        <v>35</v>
      </c>
    </row>
    <row r="25" spans="1:2" ht="20.100000000000001" customHeight="1" x14ac:dyDescent="0.2">
      <c r="A25" s="28" t="s">
        <v>54</v>
      </c>
      <c r="B25" s="23" t="s">
        <v>36</v>
      </c>
    </row>
    <row r="26" spans="1:2" ht="20.100000000000001" customHeight="1" x14ac:dyDescent="0.2">
      <c r="A26" s="28" t="s">
        <v>55</v>
      </c>
      <c r="B26" s="23" t="s">
        <v>36</v>
      </c>
    </row>
    <row r="27" spans="1:2" ht="20.100000000000001" customHeight="1" x14ac:dyDescent="0.2">
      <c r="A27" s="28" t="s">
        <v>56</v>
      </c>
      <c r="B27" s="23" t="s">
        <v>37</v>
      </c>
    </row>
    <row r="28" spans="1:2" ht="20.100000000000001" customHeight="1" x14ac:dyDescent="0.2">
      <c r="A28" s="28" t="s">
        <v>57</v>
      </c>
      <c r="B28" s="23" t="s">
        <v>35</v>
      </c>
    </row>
    <row r="29" spans="1:2" ht="20.100000000000001" customHeight="1" x14ac:dyDescent="0.2">
      <c r="A29" s="28" t="s">
        <v>58</v>
      </c>
      <c r="B29" s="23" t="s">
        <v>35</v>
      </c>
    </row>
    <row r="30" spans="1:2" ht="20.100000000000001" customHeight="1" x14ac:dyDescent="0.2">
      <c r="A30" s="28" t="s">
        <v>59</v>
      </c>
      <c r="B30" s="23" t="s">
        <v>37</v>
      </c>
    </row>
    <row r="31" spans="1:2" ht="20.100000000000001" customHeight="1" x14ac:dyDescent="0.2">
      <c r="A31" s="28" t="s">
        <v>60</v>
      </c>
      <c r="B31" s="23" t="s">
        <v>31</v>
      </c>
    </row>
    <row r="32" spans="1:2" ht="20.100000000000001" customHeight="1" x14ac:dyDescent="0.2">
      <c r="A32" s="29"/>
      <c r="B32" s="30"/>
    </row>
    <row r="33" spans="1:2" ht="20.100000000000001" customHeight="1" x14ac:dyDescent="0.2">
      <c r="A33" s="31" t="str">
        <f>'1. Aree di rischio '!A9</f>
        <v>B) Contratti pubblici: affidamento di lavori, servizi e forniture</v>
      </c>
      <c r="B33" s="32"/>
    </row>
    <row r="34" spans="1:2" ht="23.25" customHeight="1" x14ac:dyDescent="0.2">
      <c r="A34" s="24" t="s">
        <v>61</v>
      </c>
      <c r="B34" s="23" t="s">
        <v>31</v>
      </c>
    </row>
    <row r="35" spans="1:2" ht="23.25" customHeight="1" x14ac:dyDescent="0.2">
      <c r="A35" s="24" t="s">
        <v>62</v>
      </c>
      <c r="B35" s="23" t="s">
        <v>31</v>
      </c>
    </row>
    <row r="36" spans="1:2" ht="23.25" customHeight="1" x14ac:dyDescent="0.2">
      <c r="A36" s="24" t="s">
        <v>63</v>
      </c>
      <c r="B36" s="23" t="s">
        <v>31</v>
      </c>
    </row>
    <row r="37" spans="1:2" ht="23.25" customHeight="1" x14ac:dyDescent="0.2">
      <c r="A37" s="24" t="s">
        <v>64</v>
      </c>
      <c r="B37" s="23" t="s">
        <v>36</v>
      </c>
    </row>
    <row r="38" spans="1:2" ht="23.25" customHeight="1" x14ac:dyDescent="0.2">
      <c r="A38" s="24" t="s">
        <v>65</v>
      </c>
      <c r="B38" s="23" t="s">
        <v>36</v>
      </c>
    </row>
    <row r="39" spans="1:2" ht="23.25" customHeight="1" x14ac:dyDescent="0.2">
      <c r="A39" s="24" t="s">
        <v>66</v>
      </c>
      <c r="B39" s="23" t="s">
        <v>36</v>
      </c>
    </row>
    <row r="40" spans="1:2" ht="23.25" customHeight="1" x14ac:dyDescent="0.2">
      <c r="A40" s="24" t="s">
        <v>67</v>
      </c>
      <c r="B40" s="23" t="s">
        <v>35</v>
      </c>
    </row>
    <row r="41" spans="1:2" ht="20.100000000000001" customHeight="1" x14ac:dyDescent="0.2">
      <c r="A41" s="24" t="s">
        <v>68</v>
      </c>
      <c r="B41" s="23" t="s">
        <v>32</v>
      </c>
    </row>
    <row r="42" spans="1:2" ht="20.100000000000001" customHeight="1" x14ac:dyDescent="0.2">
      <c r="A42" s="24" t="s">
        <v>69</v>
      </c>
      <c r="B42" s="23" t="s">
        <v>35</v>
      </c>
    </row>
    <row r="43" spans="1:2" ht="20.100000000000001" customHeight="1" x14ac:dyDescent="0.2">
      <c r="A43" s="24" t="s">
        <v>70</v>
      </c>
      <c r="B43" s="23" t="s">
        <v>37</v>
      </c>
    </row>
    <row r="44" spans="1:2" ht="20.100000000000001" customHeight="1" x14ac:dyDescent="0.2">
      <c r="A44" s="24" t="s">
        <v>71</v>
      </c>
      <c r="B44" s="23" t="s">
        <v>36</v>
      </c>
    </row>
    <row r="45" spans="1:2" ht="20.100000000000001" customHeight="1" x14ac:dyDescent="0.2">
      <c r="A45" s="24" t="s">
        <v>72</v>
      </c>
      <c r="B45" s="23" t="s">
        <v>36</v>
      </c>
    </row>
    <row r="46" spans="1:2" ht="20.100000000000001" customHeight="1" x14ac:dyDescent="0.2">
      <c r="A46" s="24" t="s">
        <v>73</v>
      </c>
      <c r="B46" s="23" t="s">
        <v>31</v>
      </c>
    </row>
    <row r="47" spans="1:2" ht="20.100000000000001" customHeight="1" x14ac:dyDescent="0.2">
      <c r="A47" s="24" t="s">
        <v>74</v>
      </c>
      <c r="B47" s="23" t="s">
        <v>31</v>
      </c>
    </row>
    <row r="48" spans="1:2" ht="20.100000000000001" customHeight="1" x14ac:dyDescent="0.2">
      <c r="A48" s="24" t="s">
        <v>75</v>
      </c>
      <c r="B48" s="23" t="s">
        <v>31</v>
      </c>
    </row>
    <row r="49" spans="1:2" ht="20.100000000000001" customHeight="1" x14ac:dyDescent="0.2">
      <c r="A49" s="24" t="s">
        <v>76</v>
      </c>
      <c r="B49" s="23" t="s">
        <v>31</v>
      </c>
    </row>
    <row r="50" spans="1:2" ht="20.100000000000001" customHeight="1" x14ac:dyDescent="0.2">
      <c r="A50" s="24" t="s">
        <v>77</v>
      </c>
      <c r="B50" s="23" t="s">
        <v>37</v>
      </c>
    </row>
    <row r="51" spans="1:2" ht="20.100000000000001" customHeight="1" x14ac:dyDescent="0.2">
      <c r="A51" s="24" t="s">
        <v>78</v>
      </c>
      <c r="B51" s="23" t="s">
        <v>36</v>
      </c>
    </row>
    <row r="52" spans="1:2" ht="20.100000000000001" customHeight="1" x14ac:dyDescent="0.2">
      <c r="A52" s="24" t="s">
        <v>79</v>
      </c>
      <c r="B52" s="23" t="s">
        <v>31</v>
      </c>
    </row>
    <row r="53" spans="1:2" ht="20.100000000000001" customHeight="1" x14ac:dyDescent="0.2">
      <c r="A53" s="24" t="s">
        <v>80</v>
      </c>
      <c r="B53" s="23" t="s">
        <v>44</v>
      </c>
    </row>
    <row r="54" spans="1:2" ht="20.100000000000001" customHeight="1" x14ac:dyDescent="0.2">
      <c r="A54" s="24" t="s">
        <v>81</v>
      </c>
      <c r="B54" s="23" t="s">
        <v>32</v>
      </c>
    </row>
    <row r="55" spans="1:2" ht="20.100000000000001" customHeight="1" x14ac:dyDescent="0.2">
      <c r="A55" s="24" t="s">
        <v>82</v>
      </c>
      <c r="B55" s="23" t="s">
        <v>32</v>
      </c>
    </row>
    <row r="56" spans="1:2" ht="20.100000000000001" customHeight="1" x14ac:dyDescent="0.2">
      <c r="A56" s="24" t="s">
        <v>83</v>
      </c>
      <c r="B56" s="23" t="s">
        <v>32</v>
      </c>
    </row>
    <row r="57" spans="1:2" ht="20.100000000000001" customHeight="1" x14ac:dyDescent="0.2">
      <c r="A57" s="24" t="s">
        <v>84</v>
      </c>
      <c r="B57" s="23" t="s">
        <v>32</v>
      </c>
    </row>
    <row r="58" spans="1:2" ht="20.100000000000001" customHeight="1" x14ac:dyDescent="0.2">
      <c r="A58" s="24" t="s">
        <v>85</v>
      </c>
      <c r="B58" s="23" t="s">
        <v>33</v>
      </c>
    </row>
    <row r="59" spans="1:2" ht="20.100000000000001" customHeight="1" x14ac:dyDescent="0.2">
      <c r="A59" s="24" t="s">
        <v>86</v>
      </c>
      <c r="B59" s="23" t="s">
        <v>33</v>
      </c>
    </row>
    <row r="60" spans="1:2" ht="20.100000000000001" customHeight="1" x14ac:dyDescent="0.2">
      <c r="A60" s="24" t="s">
        <v>87</v>
      </c>
      <c r="B60" s="23" t="s">
        <v>32</v>
      </c>
    </row>
    <row r="61" spans="1:2" ht="20.100000000000001" customHeight="1" x14ac:dyDescent="0.2">
      <c r="A61" s="24" t="s">
        <v>88</v>
      </c>
      <c r="B61" s="23" t="s">
        <v>36</v>
      </c>
    </row>
    <row r="62" spans="1:2" ht="20.100000000000001" customHeight="1" x14ac:dyDescent="0.2">
      <c r="A62" s="24" t="s">
        <v>89</v>
      </c>
      <c r="B62" s="23" t="s">
        <v>35</v>
      </c>
    </row>
    <row r="63" spans="1:2" ht="20.100000000000001" customHeight="1" x14ac:dyDescent="0.2">
      <c r="A63" s="24" t="s">
        <v>90</v>
      </c>
      <c r="B63" s="23" t="s">
        <v>35</v>
      </c>
    </row>
    <row r="64" spans="1:2" ht="20.100000000000001" customHeight="1" x14ac:dyDescent="0.2">
      <c r="A64" s="24" t="s">
        <v>91</v>
      </c>
      <c r="B64" s="23" t="s">
        <v>35</v>
      </c>
    </row>
    <row r="65" spans="1:2" ht="20.100000000000001" customHeight="1" x14ac:dyDescent="0.2">
      <c r="A65" s="24" t="s">
        <v>92</v>
      </c>
      <c r="B65" s="23" t="s">
        <v>37</v>
      </c>
    </row>
    <row r="66" spans="1:2" ht="20.100000000000001" customHeight="1" x14ac:dyDescent="0.2">
      <c r="A66" s="24" t="s">
        <v>93</v>
      </c>
      <c r="B66" s="23" t="s">
        <v>35</v>
      </c>
    </row>
    <row r="67" spans="1:2" ht="20.100000000000001" customHeight="1" x14ac:dyDescent="0.2">
      <c r="A67" s="24" t="s">
        <v>94</v>
      </c>
      <c r="B67" s="23" t="s">
        <v>35</v>
      </c>
    </row>
    <row r="68" spans="1:2" ht="20.100000000000001" customHeight="1" x14ac:dyDescent="0.2">
      <c r="A68" s="24" t="s">
        <v>95</v>
      </c>
      <c r="B68" s="23" t="s">
        <v>33</v>
      </c>
    </row>
    <row r="69" spans="1:2" ht="20.100000000000001" customHeight="1" x14ac:dyDescent="0.2">
      <c r="A69" s="33" t="s">
        <v>96</v>
      </c>
      <c r="B69" s="23" t="s">
        <v>31</v>
      </c>
    </row>
    <row r="70" spans="1:2" ht="20.100000000000001" customHeight="1" x14ac:dyDescent="0.2">
      <c r="A70" s="24" t="s">
        <v>97</v>
      </c>
      <c r="B70" s="23" t="s">
        <v>31</v>
      </c>
    </row>
    <row r="71" spans="1:2" ht="20.100000000000001" customHeight="1" x14ac:dyDescent="0.2">
      <c r="A71" s="24" t="s">
        <v>98</v>
      </c>
      <c r="B71" s="23" t="s">
        <v>35</v>
      </c>
    </row>
    <row r="72" spans="1:2" ht="20.100000000000001" customHeight="1" x14ac:dyDescent="0.2">
      <c r="A72" s="24" t="s">
        <v>99</v>
      </c>
      <c r="B72" s="23" t="s">
        <v>34</v>
      </c>
    </row>
    <row r="73" spans="1:2" ht="20.100000000000001" customHeight="1" x14ac:dyDescent="0.2">
      <c r="A73" s="24" t="s">
        <v>100</v>
      </c>
      <c r="B73" s="23" t="s">
        <v>31</v>
      </c>
    </row>
    <row r="74" spans="1:2" ht="20.100000000000001" customHeight="1" x14ac:dyDescent="0.2">
      <c r="A74" s="24" t="s">
        <v>101</v>
      </c>
      <c r="B74" s="23" t="s">
        <v>35</v>
      </c>
    </row>
    <row r="75" spans="1:2" ht="20.100000000000001" customHeight="1" x14ac:dyDescent="0.2">
      <c r="A75" s="24" t="s">
        <v>102</v>
      </c>
      <c r="B75" s="23" t="s">
        <v>34</v>
      </c>
    </row>
    <row r="76" spans="1:2" ht="20.100000000000001" customHeight="1" x14ac:dyDescent="0.2">
      <c r="A76" s="24" t="s">
        <v>103</v>
      </c>
      <c r="B76" s="23" t="s">
        <v>35</v>
      </c>
    </row>
    <row r="77" spans="1:2" ht="20.100000000000001" customHeight="1" x14ac:dyDescent="0.2">
      <c r="A77" s="24" t="s">
        <v>104</v>
      </c>
      <c r="B77" s="23" t="s">
        <v>35</v>
      </c>
    </row>
    <row r="78" spans="1:2" ht="20.100000000000001" customHeight="1" x14ac:dyDescent="0.2">
      <c r="A78" s="34"/>
      <c r="B78" s="30"/>
    </row>
    <row r="79" spans="1:2" ht="20.100000000000001" customHeight="1" x14ac:dyDescent="0.2">
      <c r="A79" s="31" t="str">
        <f>'1. Aree di rischio '!A18</f>
        <v xml:space="preserve">D) Provvedimenti ampliativi della sfera giuridica dei destinatari con effetto economico diretto ed immediato per il destinatario </v>
      </c>
      <c r="B79" s="32"/>
    </row>
    <row r="80" spans="1:2" ht="20.100000000000001" customHeight="1" x14ac:dyDescent="0.2">
      <c r="A80" s="24" t="s">
        <v>105</v>
      </c>
      <c r="B80" s="23" t="s">
        <v>36</v>
      </c>
    </row>
    <row r="81" spans="1:2" ht="20.100000000000001" customHeight="1" x14ac:dyDescent="0.2">
      <c r="A81" s="24" t="s">
        <v>106</v>
      </c>
      <c r="B81" s="23" t="s">
        <v>36</v>
      </c>
    </row>
    <row r="82" spans="1:2" ht="20.100000000000001" customHeight="1" x14ac:dyDescent="0.2">
      <c r="A82" s="24" t="s">
        <v>107</v>
      </c>
      <c r="B82" s="23" t="s">
        <v>35</v>
      </c>
    </row>
    <row r="83" spans="1:2" ht="20.100000000000001" customHeight="1" x14ac:dyDescent="0.2">
      <c r="A83" s="24" t="s">
        <v>108</v>
      </c>
      <c r="B83" s="23" t="s">
        <v>31</v>
      </c>
    </row>
    <row r="84" spans="1:2" ht="20.100000000000001" customHeight="1" x14ac:dyDescent="0.2">
      <c r="A84" s="24" t="s">
        <v>109</v>
      </c>
      <c r="B84" s="23" t="s">
        <v>36</v>
      </c>
    </row>
    <row r="85" spans="1:2" ht="20.100000000000001" customHeight="1" x14ac:dyDescent="0.2">
      <c r="A85" s="24" t="s">
        <v>110</v>
      </c>
      <c r="B85" s="23" t="s">
        <v>37</v>
      </c>
    </row>
    <row r="86" spans="1:2" ht="20.100000000000001" customHeight="1" x14ac:dyDescent="0.2">
      <c r="A86" s="24" t="s">
        <v>111</v>
      </c>
      <c r="B86" s="23" t="s">
        <v>35</v>
      </c>
    </row>
    <row r="87" spans="1:2" ht="20.100000000000001" customHeight="1" x14ac:dyDescent="0.2">
      <c r="A87" s="24" t="s">
        <v>112</v>
      </c>
      <c r="B87" s="23" t="s">
        <v>35</v>
      </c>
    </row>
    <row r="88" spans="1:2" ht="20.100000000000001" customHeight="1" x14ac:dyDescent="0.2">
      <c r="A88" s="24" t="s">
        <v>113</v>
      </c>
      <c r="B88" s="23" t="s">
        <v>33</v>
      </c>
    </row>
    <row r="89" spans="1:2" ht="20.100000000000001" customHeight="1" x14ac:dyDescent="0.2">
      <c r="A89" s="24" t="s">
        <v>114</v>
      </c>
      <c r="B89" s="23" t="s">
        <v>31</v>
      </c>
    </row>
    <row r="90" spans="1:2" ht="20.100000000000001" customHeight="1" x14ac:dyDescent="0.2">
      <c r="A90" s="24" t="s">
        <v>115</v>
      </c>
      <c r="B90" s="23" t="s">
        <v>31</v>
      </c>
    </row>
    <row r="91" spans="1:2" ht="20.100000000000001" customHeight="1" x14ac:dyDescent="0.2">
      <c r="A91" s="24" t="s">
        <v>116</v>
      </c>
      <c r="B91" s="23" t="s">
        <v>31</v>
      </c>
    </row>
    <row r="92" spans="1:2" ht="20.100000000000001" customHeight="1" x14ac:dyDescent="0.2">
      <c r="A92" s="24" t="s">
        <v>117</v>
      </c>
      <c r="B92" s="23" t="s">
        <v>31</v>
      </c>
    </row>
    <row r="93" spans="1:2" ht="20.100000000000001" customHeight="1" x14ac:dyDescent="0.2">
      <c r="A93" s="24" t="s">
        <v>118</v>
      </c>
      <c r="B93" s="23" t="s">
        <v>44</v>
      </c>
    </row>
    <row r="94" spans="1:2" ht="20.100000000000001" customHeight="1" x14ac:dyDescent="0.2">
      <c r="A94" s="24" t="s">
        <v>119</v>
      </c>
      <c r="B94" s="23" t="s">
        <v>32</v>
      </c>
    </row>
    <row r="95" spans="1:2" ht="20.100000000000001" customHeight="1" x14ac:dyDescent="0.2">
      <c r="A95" s="24" t="s">
        <v>120</v>
      </c>
      <c r="B95" s="23" t="s">
        <v>32</v>
      </c>
    </row>
    <row r="96" spans="1:2" ht="20.100000000000001" customHeight="1" x14ac:dyDescent="0.2">
      <c r="A96" s="24" t="s">
        <v>121</v>
      </c>
      <c r="B96" s="23" t="s">
        <v>33</v>
      </c>
    </row>
    <row r="97" spans="1:2" ht="20.100000000000001" customHeight="1" x14ac:dyDescent="0.2">
      <c r="A97" s="24" t="s">
        <v>122</v>
      </c>
      <c r="B97" s="23" t="s">
        <v>33</v>
      </c>
    </row>
    <row r="98" spans="1:2" ht="20.100000000000001" customHeight="1" x14ac:dyDescent="0.2">
      <c r="A98" s="24" t="s">
        <v>123</v>
      </c>
      <c r="B98" s="23" t="s">
        <v>33</v>
      </c>
    </row>
    <row r="99" spans="1:2" ht="20.100000000000001" customHeight="1" x14ac:dyDescent="0.2">
      <c r="A99" s="24" t="s">
        <v>124</v>
      </c>
      <c r="B99" s="23" t="s">
        <v>33</v>
      </c>
    </row>
    <row r="100" spans="1:2" ht="20.100000000000001" customHeight="1" x14ac:dyDescent="0.2">
      <c r="A100" s="24" t="s">
        <v>125</v>
      </c>
      <c r="B100" s="23" t="s">
        <v>37</v>
      </c>
    </row>
    <row r="101" spans="1:2" ht="20.100000000000001" customHeight="1" x14ac:dyDescent="0.2">
      <c r="A101" s="29"/>
      <c r="B101" s="30"/>
    </row>
    <row r="102" spans="1:2" ht="20.100000000000001" customHeight="1" x14ac:dyDescent="0.2">
      <c r="A102" s="31" t="str">
        <f>'1. Aree di rischio '!A24</f>
        <v xml:space="preserve">F) Promozione del sistema economico </v>
      </c>
      <c r="B102" s="32"/>
    </row>
    <row r="103" spans="1:2" ht="20.100000000000001" customHeight="1" x14ac:dyDescent="0.2">
      <c r="A103" s="24" t="s">
        <v>126</v>
      </c>
      <c r="B103" s="23" t="s">
        <v>35</v>
      </c>
    </row>
    <row r="104" spans="1:2" ht="20.100000000000001" customHeight="1" x14ac:dyDescent="0.2">
      <c r="A104" s="24" t="s">
        <v>127</v>
      </c>
      <c r="B104" s="23" t="s">
        <v>36</v>
      </c>
    </row>
  </sheetData>
  <mergeCells count="1">
    <mergeCell ref="A2:A8"/>
  </mergeCells>
  <dataValidations disablePrompts="1" count="1">
    <dataValidation type="list" allowBlank="1" showInputMessage="1" showErrorMessage="1" sqref="B10:B31 B34:B78 B80:B100">
      <formula1>$B$2:$B$8</formula1>
      <formula2>0</formula2>
    </dataValidation>
  </dataValidations>
  <pageMargins left="0.17" right="0.75" top="0.34" bottom="0.35" header="0.17" footer="0.17"/>
  <pageSetup paperSize="9" scale="58" firstPageNumber="0" fitToHeight="3" orientation="landscape" horizontalDpi="300" verticalDpi="300" r:id="rId1"/>
  <headerFooter>
    <oddHeader>&amp;C&amp;F</oddHeader>
    <oddFooter>Pagina &amp;P di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8000"/>
  </sheetPr>
  <dimension ref="A1:AMK86"/>
  <sheetViews>
    <sheetView view="pageLayout" zoomScaleNormal="80" workbookViewId="0">
      <selection sqref="A1:G86"/>
    </sheetView>
  </sheetViews>
  <sheetFormatPr defaultRowHeight="12.75" x14ac:dyDescent="0.2"/>
  <cols>
    <col min="1" max="1" width="50.7109375" style="2" customWidth="1"/>
    <col min="2" max="2" width="3.140625" style="18" customWidth="1"/>
    <col min="3" max="3" width="50.7109375" style="2" customWidth="1"/>
    <col min="4" max="4" width="3.140625" style="18" customWidth="1"/>
    <col min="5" max="5" width="50.7109375" style="2" customWidth="1"/>
    <col min="6" max="6" width="3.140625" style="18" customWidth="1"/>
    <col min="7" max="7" width="50.7109375" style="2" customWidth="1"/>
    <col min="8" max="1025" width="11.42578125" style="2" customWidth="1"/>
  </cols>
  <sheetData>
    <row r="1" spans="1:7" ht="39.950000000000003" customHeight="1" x14ac:dyDescent="0.2">
      <c r="A1" s="228" t="s">
        <v>128</v>
      </c>
      <c r="B1" s="228"/>
      <c r="C1" s="228"/>
      <c r="D1" s="35"/>
      <c r="E1" s="228" t="s">
        <v>129</v>
      </c>
      <c r="F1" s="228"/>
      <c r="G1" s="228"/>
    </row>
    <row r="2" spans="1:7" ht="31.5" x14ac:dyDescent="0.2">
      <c r="A2" s="4" t="s">
        <v>130</v>
      </c>
      <c r="B2" s="4"/>
      <c r="C2" s="4" t="s">
        <v>131</v>
      </c>
      <c r="D2" s="4"/>
      <c r="E2" s="4" t="s">
        <v>132</v>
      </c>
      <c r="F2" s="4"/>
      <c r="G2" s="4" t="s">
        <v>133</v>
      </c>
    </row>
    <row r="3" spans="1:7" s="38" customFormat="1" ht="67.5" customHeight="1" x14ac:dyDescent="0.2">
      <c r="A3" s="36" t="s">
        <v>134</v>
      </c>
      <c r="B3" s="37"/>
      <c r="C3" s="36" t="s">
        <v>135</v>
      </c>
      <c r="D3" s="37"/>
      <c r="E3" s="36" t="s">
        <v>136</v>
      </c>
      <c r="F3" s="37"/>
      <c r="G3" s="36" t="s">
        <v>137</v>
      </c>
    </row>
    <row r="4" spans="1:7" s="42" customFormat="1" ht="228" customHeight="1" x14ac:dyDescent="0.2">
      <c r="A4" s="39"/>
      <c r="B4" s="40"/>
      <c r="C4" s="41" t="s">
        <v>138</v>
      </c>
      <c r="D4" s="40"/>
      <c r="E4" s="39" t="s">
        <v>139</v>
      </c>
      <c r="F4" s="40"/>
      <c r="G4" s="41"/>
    </row>
    <row r="5" spans="1:7" s="42" customFormat="1" ht="28.5" customHeight="1" x14ac:dyDescent="0.2">
      <c r="A5" s="39"/>
      <c r="B5" s="40"/>
      <c r="C5" s="41"/>
      <c r="D5" s="40"/>
      <c r="E5" s="39"/>
      <c r="F5" s="40"/>
      <c r="G5" s="41"/>
    </row>
    <row r="6" spans="1:7" s="47" customFormat="1" ht="50.1" customHeight="1" x14ac:dyDescent="0.2">
      <c r="A6" s="43" t="s">
        <v>140</v>
      </c>
      <c r="B6" s="44"/>
      <c r="C6" s="45" t="s">
        <v>141</v>
      </c>
      <c r="D6" s="44"/>
      <c r="E6" s="46" t="s">
        <v>142</v>
      </c>
      <c r="F6" s="44"/>
      <c r="G6" s="45" t="s">
        <v>143</v>
      </c>
    </row>
    <row r="7" spans="1:7" s="47" customFormat="1" ht="50.1" customHeight="1" x14ac:dyDescent="0.2">
      <c r="A7" s="43" t="s">
        <v>144</v>
      </c>
      <c r="B7" s="44"/>
      <c r="C7" s="43" t="s">
        <v>145</v>
      </c>
      <c r="D7" s="44"/>
      <c r="E7" s="43" t="s">
        <v>146</v>
      </c>
      <c r="F7" s="44"/>
      <c r="G7" s="43" t="s">
        <v>147</v>
      </c>
    </row>
    <row r="8" spans="1:7" s="47" customFormat="1" ht="50.1" customHeight="1" x14ac:dyDescent="0.2">
      <c r="A8" s="43" t="s">
        <v>148</v>
      </c>
      <c r="B8" s="44"/>
      <c r="C8" s="45" t="s">
        <v>149</v>
      </c>
      <c r="D8" s="44"/>
      <c r="E8" s="45" t="s">
        <v>150</v>
      </c>
      <c r="F8" s="44"/>
      <c r="G8" s="45" t="s">
        <v>151</v>
      </c>
    </row>
    <row r="9" spans="1:7" s="47" customFormat="1" ht="50.1" customHeight="1" x14ac:dyDescent="0.2">
      <c r="A9" s="43" t="s">
        <v>152</v>
      </c>
      <c r="B9" s="44"/>
      <c r="C9" s="43" t="s">
        <v>153</v>
      </c>
      <c r="D9" s="44"/>
      <c r="E9" s="43" t="s">
        <v>154</v>
      </c>
      <c r="F9" s="44"/>
      <c r="G9" s="43" t="s">
        <v>155</v>
      </c>
    </row>
    <row r="10" spans="1:7" s="47" customFormat="1" ht="60" customHeight="1" x14ac:dyDescent="0.2">
      <c r="A10" s="43" t="s">
        <v>156</v>
      </c>
      <c r="B10" s="44"/>
      <c r="C10" s="45" t="s">
        <v>157</v>
      </c>
      <c r="D10" s="44"/>
      <c r="E10" s="48" t="s">
        <v>158</v>
      </c>
      <c r="F10" s="44"/>
      <c r="G10" s="45" t="s">
        <v>159</v>
      </c>
    </row>
    <row r="11" spans="1:7" s="47" customFormat="1" ht="96" customHeight="1" x14ac:dyDescent="0.2">
      <c r="A11" s="43" t="s">
        <v>160</v>
      </c>
      <c r="B11" s="44"/>
      <c r="C11" s="49" t="s">
        <v>161</v>
      </c>
      <c r="D11" s="44"/>
      <c r="E11" s="50"/>
      <c r="F11" s="44"/>
      <c r="G11" s="43" t="s">
        <v>162</v>
      </c>
    </row>
    <row r="12" spans="1:7" s="47" customFormat="1" ht="85.5" customHeight="1" x14ac:dyDescent="0.2">
      <c r="A12" s="43" t="s">
        <v>163</v>
      </c>
      <c r="B12" s="44"/>
      <c r="C12" s="45" t="s">
        <v>164</v>
      </c>
      <c r="D12" s="44"/>
      <c r="E12" s="48"/>
      <c r="F12" s="44"/>
      <c r="G12" s="45" t="s">
        <v>165</v>
      </c>
    </row>
    <row r="13" spans="1:7" s="47" customFormat="1" ht="50.1" customHeight="1" x14ac:dyDescent="0.2">
      <c r="A13" s="43" t="s">
        <v>166</v>
      </c>
      <c r="B13" s="44"/>
      <c r="C13" s="43" t="s">
        <v>167</v>
      </c>
      <c r="D13" s="44"/>
      <c r="E13" s="50"/>
      <c r="F13" s="44"/>
      <c r="G13" s="49" t="s">
        <v>168</v>
      </c>
    </row>
    <row r="14" spans="1:7" ht="63.75" customHeight="1" x14ac:dyDescent="0.2">
      <c r="A14" s="43" t="s">
        <v>169</v>
      </c>
      <c r="B14" s="44"/>
      <c r="C14" s="51" t="s">
        <v>170</v>
      </c>
      <c r="D14" s="44"/>
      <c r="E14" s="48"/>
      <c r="F14" s="44"/>
      <c r="G14" s="51" t="s">
        <v>171</v>
      </c>
    </row>
    <row r="15" spans="1:7" ht="50.1" customHeight="1" x14ac:dyDescent="0.2">
      <c r="A15" s="43" t="s">
        <v>172</v>
      </c>
      <c r="B15" s="44"/>
      <c r="C15" s="49" t="s">
        <v>173</v>
      </c>
      <c r="D15" s="44"/>
      <c r="E15" s="50"/>
      <c r="F15" s="44"/>
      <c r="G15" s="49" t="s">
        <v>174</v>
      </c>
    </row>
    <row r="16" spans="1:7" ht="50.1" customHeight="1" x14ac:dyDescent="0.2">
      <c r="A16" s="45" t="s">
        <v>175</v>
      </c>
      <c r="B16" s="44"/>
      <c r="C16" s="43" t="s">
        <v>176</v>
      </c>
      <c r="D16" s="44"/>
      <c r="E16" s="48"/>
      <c r="F16" s="44"/>
      <c r="G16" s="51" t="s">
        <v>177</v>
      </c>
    </row>
    <row r="17" spans="1:7" ht="138.75" customHeight="1" x14ac:dyDescent="0.2">
      <c r="A17" s="43" t="s">
        <v>178</v>
      </c>
      <c r="B17" s="44"/>
      <c r="C17" s="45" t="s">
        <v>179</v>
      </c>
      <c r="D17" s="44"/>
      <c r="E17" s="50"/>
      <c r="F17" s="44"/>
      <c r="G17" s="49" t="s">
        <v>180</v>
      </c>
    </row>
    <row r="18" spans="1:7" ht="50.1" customHeight="1" x14ac:dyDescent="0.2">
      <c r="A18" s="45" t="s">
        <v>181</v>
      </c>
      <c r="B18" s="52"/>
      <c r="C18" s="49" t="s">
        <v>182</v>
      </c>
      <c r="D18" s="52"/>
      <c r="E18" s="48"/>
      <c r="F18" s="52"/>
      <c r="G18" s="53" t="s">
        <v>183</v>
      </c>
    </row>
    <row r="19" spans="1:7" ht="87.75" customHeight="1" x14ac:dyDescent="0.2">
      <c r="A19" s="43" t="s">
        <v>184</v>
      </c>
      <c r="B19" s="44"/>
      <c r="C19" s="54" t="s">
        <v>185</v>
      </c>
      <c r="D19" s="44"/>
      <c r="E19" s="50"/>
      <c r="F19" s="44"/>
      <c r="G19" s="49" t="s">
        <v>186</v>
      </c>
    </row>
    <row r="20" spans="1:7" ht="82.5" customHeight="1" x14ac:dyDescent="0.2">
      <c r="A20" s="55"/>
      <c r="B20" s="52"/>
      <c r="C20" s="49" t="s">
        <v>187</v>
      </c>
      <c r="D20" s="52"/>
      <c r="E20" s="48"/>
      <c r="F20" s="52"/>
      <c r="G20" s="53" t="s">
        <v>188</v>
      </c>
    </row>
    <row r="21" spans="1:7" ht="67.5" customHeight="1" x14ac:dyDescent="0.2">
      <c r="A21" s="50"/>
      <c r="B21" s="44"/>
      <c r="C21" s="53" t="s">
        <v>189</v>
      </c>
      <c r="D21" s="44"/>
      <c r="E21" s="50"/>
      <c r="F21" s="44"/>
      <c r="G21" s="49" t="s">
        <v>190</v>
      </c>
    </row>
    <row r="22" spans="1:7" ht="94.5" customHeight="1" x14ac:dyDescent="0.2">
      <c r="A22" s="48"/>
      <c r="B22" s="44"/>
      <c r="C22" s="49" t="s">
        <v>191</v>
      </c>
      <c r="D22" s="44"/>
      <c r="E22" s="48"/>
      <c r="F22" s="44"/>
      <c r="G22" s="51" t="s">
        <v>192</v>
      </c>
    </row>
    <row r="23" spans="1:7" ht="50.1" customHeight="1" x14ac:dyDescent="0.2">
      <c r="A23" s="50"/>
      <c r="B23" s="44"/>
      <c r="C23" s="43" t="s">
        <v>193</v>
      </c>
      <c r="D23" s="44"/>
      <c r="E23" s="50"/>
      <c r="F23" s="44"/>
      <c r="G23" s="49" t="s">
        <v>194</v>
      </c>
    </row>
    <row r="24" spans="1:7" ht="50.1" customHeight="1" x14ac:dyDescent="0.2">
      <c r="A24" s="48"/>
      <c r="B24" s="44"/>
      <c r="C24" s="45" t="s">
        <v>195</v>
      </c>
      <c r="D24" s="44"/>
      <c r="E24" s="48"/>
      <c r="F24" s="44"/>
      <c r="G24" s="51" t="s">
        <v>196</v>
      </c>
    </row>
    <row r="25" spans="1:7" ht="82.5" customHeight="1" x14ac:dyDescent="0.2">
      <c r="A25" s="50"/>
      <c r="B25" s="44"/>
      <c r="C25" s="56"/>
      <c r="D25" s="44"/>
      <c r="E25" s="50"/>
      <c r="F25" s="44"/>
      <c r="G25" s="49" t="s">
        <v>197</v>
      </c>
    </row>
    <row r="26" spans="1:7" ht="50.1" customHeight="1" x14ac:dyDescent="0.2">
      <c r="A26" s="55"/>
      <c r="B26" s="44"/>
      <c r="C26" s="56"/>
      <c r="D26" s="44"/>
      <c r="E26" s="48"/>
      <c r="F26" s="44"/>
      <c r="G26" s="51" t="s">
        <v>198</v>
      </c>
    </row>
    <row r="27" spans="1:7" ht="81.75" customHeight="1" x14ac:dyDescent="0.2">
      <c r="A27" s="57"/>
      <c r="B27" s="44"/>
      <c r="C27" s="49"/>
      <c r="D27" s="44"/>
      <c r="E27" s="50"/>
      <c r="F27" s="44"/>
      <c r="G27" s="49" t="s">
        <v>199</v>
      </c>
    </row>
    <row r="28" spans="1:7" ht="50.1" customHeight="1" x14ac:dyDescent="0.2">
      <c r="A28" s="48"/>
      <c r="B28" s="44"/>
      <c r="C28" s="53"/>
      <c r="D28" s="44"/>
      <c r="E28" s="48"/>
      <c r="F28" s="44"/>
      <c r="G28" s="53" t="s">
        <v>200</v>
      </c>
    </row>
    <row r="29" spans="1:7" ht="83.25" customHeight="1" x14ac:dyDescent="0.2">
      <c r="A29" s="50"/>
      <c r="B29" s="44"/>
      <c r="C29" s="49"/>
      <c r="D29" s="44"/>
      <c r="E29" s="50"/>
      <c r="F29" s="44"/>
      <c r="G29" s="49" t="s">
        <v>201</v>
      </c>
    </row>
    <row r="30" spans="1:7" ht="75" customHeight="1" x14ac:dyDescent="0.2">
      <c r="A30" s="48"/>
      <c r="B30" s="44"/>
      <c r="C30" s="49"/>
      <c r="D30" s="44"/>
      <c r="E30" s="48"/>
      <c r="F30" s="44"/>
      <c r="G30" s="53" t="s">
        <v>202</v>
      </c>
    </row>
    <row r="31" spans="1:7" ht="80.25" customHeight="1" x14ac:dyDescent="0.2">
      <c r="A31" s="50"/>
      <c r="B31" s="44"/>
      <c r="C31" s="53"/>
      <c r="D31" s="44"/>
      <c r="E31" s="50"/>
      <c r="F31" s="44"/>
      <c r="G31" s="49" t="s">
        <v>203</v>
      </c>
    </row>
    <row r="32" spans="1:7" ht="50.1" customHeight="1" x14ac:dyDescent="0.2">
      <c r="A32" s="50"/>
      <c r="B32" s="44"/>
      <c r="C32" s="49"/>
      <c r="D32" s="44"/>
      <c r="E32" s="50"/>
      <c r="F32" s="44"/>
      <c r="G32" s="49" t="s">
        <v>204</v>
      </c>
    </row>
    <row r="33" spans="1:7" ht="75.75" customHeight="1" x14ac:dyDescent="0.2">
      <c r="A33" s="48"/>
      <c r="B33" s="52"/>
      <c r="C33" s="51"/>
      <c r="D33" s="52"/>
      <c r="E33" s="48"/>
      <c r="F33" s="52"/>
      <c r="G33" s="53" t="s">
        <v>205</v>
      </c>
    </row>
    <row r="34" spans="1:7" ht="81.75" customHeight="1" x14ac:dyDescent="0.2">
      <c r="A34" s="50"/>
      <c r="B34" s="44"/>
      <c r="C34" s="49"/>
      <c r="D34" s="44"/>
      <c r="E34" s="50"/>
      <c r="F34" s="44"/>
      <c r="G34" s="49" t="s">
        <v>206</v>
      </c>
    </row>
    <row r="35" spans="1:7" ht="50.1" customHeight="1" x14ac:dyDescent="0.2">
      <c r="A35" s="48"/>
      <c r="B35" s="35"/>
      <c r="C35" s="51"/>
      <c r="D35" s="35"/>
      <c r="E35" s="51"/>
      <c r="F35" s="35"/>
      <c r="G35" s="51" t="s">
        <v>207</v>
      </c>
    </row>
    <row r="36" spans="1:7" ht="50.1" customHeight="1" x14ac:dyDescent="0.2">
      <c r="A36" s="50"/>
      <c r="B36" s="35"/>
      <c r="C36" s="49"/>
      <c r="D36" s="35"/>
      <c r="E36" s="49"/>
      <c r="F36" s="35"/>
      <c r="G36" s="49" t="s">
        <v>208</v>
      </c>
    </row>
    <row r="37" spans="1:7" ht="84" customHeight="1" x14ac:dyDescent="0.2">
      <c r="A37" s="48"/>
      <c r="B37" s="35"/>
      <c r="C37" s="51"/>
      <c r="D37" s="35"/>
      <c r="E37" s="51"/>
      <c r="F37" s="35"/>
      <c r="G37" s="51" t="s">
        <v>209</v>
      </c>
    </row>
    <row r="38" spans="1:7" ht="50.1" customHeight="1" x14ac:dyDescent="0.2">
      <c r="A38" s="50"/>
      <c r="B38" s="35"/>
      <c r="C38" s="49"/>
      <c r="D38" s="35"/>
      <c r="E38" s="49"/>
      <c r="F38" s="35"/>
      <c r="G38" s="49" t="s">
        <v>210</v>
      </c>
    </row>
    <row r="39" spans="1:7" ht="75" customHeight="1" x14ac:dyDescent="0.2">
      <c r="A39" s="58"/>
      <c r="B39" s="35"/>
      <c r="C39" s="56"/>
      <c r="D39" s="35"/>
      <c r="E39" s="51"/>
      <c r="F39" s="35"/>
      <c r="G39" s="51" t="s">
        <v>211</v>
      </c>
    </row>
    <row r="40" spans="1:7" ht="67.5" customHeight="1" x14ac:dyDescent="0.2">
      <c r="A40" s="49" t="s">
        <v>212</v>
      </c>
      <c r="B40" s="35"/>
      <c r="C40" s="56"/>
      <c r="D40" s="35"/>
      <c r="E40" s="49"/>
      <c r="F40" s="35"/>
      <c r="G40" s="49" t="s">
        <v>213</v>
      </c>
    </row>
    <row r="41" spans="1:7" ht="65.25" customHeight="1" x14ac:dyDescent="0.2">
      <c r="A41" s="56"/>
      <c r="B41" s="35"/>
      <c r="C41" s="56"/>
      <c r="D41" s="35"/>
      <c r="E41" s="56"/>
      <c r="F41" s="35"/>
      <c r="G41" s="51" t="s">
        <v>214</v>
      </c>
    </row>
    <row r="42" spans="1:7" ht="126" customHeight="1" x14ac:dyDescent="0.2">
      <c r="A42" s="56"/>
      <c r="B42" s="35"/>
      <c r="C42" s="56"/>
      <c r="D42" s="35"/>
      <c r="E42" s="56"/>
      <c r="F42" s="35"/>
      <c r="G42" s="49" t="s">
        <v>215</v>
      </c>
    </row>
    <row r="43" spans="1:7" ht="50.1" customHeight="1" x14ac:dyDescent="0.2">
      <c r="A43" s="56"/>
      <c r="B43" s="35"/>
      <c r="C43" s="56"/>
      <c r="D43" s="35"/>
      <c r="E43" s="56"/>
      <c r="F43" s="35"/>
      <c r="G43" s="51" t="s">
        <v>216</v>
      </c>
    </row>
    <row r="44" spans="1:7" ht="50.1" customHeight="1" x14ac:dyDescent="0.2">
      <c r="A44" s="56"/>
      <c r="B44" s="35"/>
      <c r="C44" s="56"/>
      <c r="D44" s="35"/>
      <c r="E44" s="56"/>
      <c r="F44" s="35"/>
      <c r="G44" s="49" t="s">
        <v>217</v>
      </c>
    </row>
    <row r="45" spans="1:7" ht="86.25" customHeight="1" x14ac:dyDescent="0.2">
      <c r="A45" s="56"/>
      <c r="B45" s="35"/>
      <c r="C45" s="56"/>
      <c r="D45" s="35"/>
      <c r="E45" s="56"/>
      <c r="F45" s="35"/>
      <c r="G45" s="45" t="s">
        <v>218</v>
      </c>
    </row>
    <row r="46" spans="1:7" ht="50.1" customHeight="1" x14ac:dyDescent="0.2">
      <c r="A46" s="56"/>
      <c r="B46" s="35"/>
      <c r="C46" s="56"/>
      <c r="D46" s="35"/>
      <c r="E46" s="56"/>
      <c r="F46" s="35"/>
      <c r="G46" s="43" t="s">
        <v>219</v>
      </c>
    </row>
    <row r="47" spans="1:7" ht="106.5" customHeight="1" x14ac:dyDescent="0.2">
      <c r="A47" s="56"/>
      <c r="B47" s="35"/>
      <c r="C47" s="56"/>
      <c r="D47" s="35"/>
      <c r="E47" s="56"/>
      <c r="F47" s="35"/>
      <c r="G47" s="45" t="s">
        <v>220</v>
      </c>
    </row>
    <row r="48" spans="1:7" ht="90" customHeight="1" x14ac:dyDescent="0.2">
      <c r="A48" s="56"/>
      <c r="B48" s="35"/>
      <c r="C48" s="56"/>
      <c r="D48" s="35"/>
      <c r="E48" s="56"/>
      <c r="F48" s="35"/>
      <c r="G48" s="43" t="s">
        <v>221</v>
      </c>
    </row>
    <row r="49" spans="1:7" ht="126" customHeight="1" x14ac:dyDescent="0.2">
      <c r="A49" s="56"/>
      <c r="B49" s="35"/>
      <c r="C49" s="56"/>
      <c r="D49" s="35"/>
      <c r="E49" s="56"/>
      <c r="F49" s="35"/>
      <c r="G49" s="45" t="s">
        <v>222</v>
      </c>
    </row>
    <row r="50" spans="1:7" ht="50.1" customHeight="1" x14ac:dyDescent="0.2">
      <c r="A50" s="56"/>
      <c r="B50" s="35"/>
      <c r="C50" s="56"/>
      <c r="D50" s="35"/>
      <c r="E50" s="56"/>
      <c r="F50" s="35"/>
      <c r="G50" s="43" t="s">
        <v>223</v>
      </c>
    </row>
    <row r="51" spans="1:7" ht="50.1" customHeight="1" x14ac:dyDescent="0.2">
      <c r="A51" s="56"/>
      <c r="B51" s="35"/>
      <c r="C51" s="56"/>
      <c r="D51" s="35"/>
      <c r="E51" s="56"/>
      <c r="F51" s="35"/>
      <c r="G51" s="45" t="s">
        <v>224</v>
      </c>
    </row>
    <row r="52" spans="1:7" ht="50.1" customHeight="1" x14ac:dyDescent="0.2">
      <c r="A52" s="56"/>
      <c r="B52" s="35"/>
      <c r="C52" s="56"/>
      <c r="D52" s="35"/>
      <c r="E52" s="56"/>
      <c r="F52" s="35"/>
      <c r="G52" s="43" t="s">
        <v>225</v>
      </c>
    </row>
    <row r="53" spans="1:7" ht="92.25" customHeight="1" x14ac:dyDescent="0.2">
      <c r="A53" s="56"/>
      <c r="B53" s="35"/>
      <c r="C53" s="56"/>
      <c r="D53" s="35"/>
      <c r="E53" s="56"/>
      <c r="F53" s="35"/>
      <c r="G53" s="45" t="s">
        <v>226</v>
      </c>
    </row>
    <row r="54" spans="1:7" ht="290.25" customHeight="1" x14ac:dyDescent="0.2">
      <c r="A54" s="56"/>
      <c r="B54" s="35"/>
      <c r="C54" s="56"/>
      <c r="D54" s="35"/>
      <c r="E54" s="56"/>
      <c r="F54" s="35"/>
      <c r="G54" s="43" t="s">
        <v>227</v>
      </c>
    </row>
    <row r="55" spans="1:7" ht="101.25" customHeight="1" x14ac:dyDescent="0.2">
      <c r="A55" s="56"/>
      <c r="B55" s="35"/>
      <c r="C55" s="56"/>
      <c r="D55" s="35"/>
      <c r="E55" s="56"/>
      <c r="F55" s="35"/>
      <c r="G55" s="45" t="s">
        <v>228</v>
      </c>
    </row>
    <row r="56" spans="1:7" ht="79.5" customHeight="1" x14ac:dyDescent="0.2">
      <c r="A56" s="56"/>
      <c r="B56" s="35"/>
      <c r="C56" s="56"/>
      <c r="D56" s="35"/>
      <c r="E56" s="56"/>
      <c r="F56" s="35"/>
      <c r="G56" s="43" t="s">
        <v>229</v>
      </c>
    </row>
    <row r="57" spans="1:7" ht="75" customHeight="1" x14ac:dyDescent="0.2">
      <c r="A57" s="56"/>
      <c r="B57" s="35"/>
      <c r="C57" s="56"/>
      <c r="D57" s="35"/>
      <c r="E57" s="56"/>
      <c r="F57" s="35"/>
      <c r="G57" s="45" t="s">
        <v>230</v>
      </c>
    </row>
    <row r="58" spans="1:7" ht="50.1" customHeight="1" x14ac:dyDescent="0.2">
      <c r="A58" s="56"/>
      <c r="B58" s="35"/>
      <c r="C58" s="56"/>
      <c r="D58" s="35"/>
      <c r="E58" s="56"/>
      <c r="F58" s="35"/>
      <c r="G58" s="43" t="s">
        <v>231</v>
      </c>
    </row>
    <row r="59" spans="1:7" ht="71.25" customHeight="1" x14ac:dyDescent="0.2">
      <c r="A59" s="56"/>
      <c r="B59" s="35"/>
      <c r="C59" s="56"/>
      <c r="D59" s="35"/>
      <c r="E59" s="56"/>
      <c r="F59" s="35"/>
      <c r="G59" s="45" t="s">
        <v>232</v>
      </c>
    </row>
    <row r="60" spans="1:7" ht="126" customHeight="1" x14ac:dyDescent="0.2">
      <c r="A60" s="56"/>
      <c r="B60" s="35"/>
      <c r="C60" s="56"/>
      <c r="D60" s="35"/>
      <c r="E60" s="56"/>
      <c r="F60" s="35"/>
      <c r="G60" s="43" t="s">
        <v>233</v>
      </c>
    </row>
    <row r="61" spans="1:7" ht="94.5" customHeight="1" x14ac:dyDescent="0.2">
      <c r="A61" s="56"/>
      <c r="B61" s="35"/>
      <c r="C61" s="56"/>
      <c r="D61" s="35"/>
      <c r="E61" s="56"/>
      <c r="F61" s="35"/>
      <c r="G61" s="45" t="s">
        <v>234</v>
      </c>
    </row>
    <row r="62" spans="1:7" ht="162" customHeight="1" x14ac:dyDescent="0.2">
      <c r="A62" s="56"/>
      <c r="B62" s="35"/>
      <c r="C62" s="56"/>
      <c r="D62" s="35"/>
      <c r="E62" s="56"/>
      <c r="F62" s="35"/>
      <c r="G62" s="43" t="s">
        <v>235</v>
      </c>
    </row>
    <row r="63" spans="1:7" ht="50.1" customHeight="1" x14ac:dyDescent="0.2">
      <c r="A63" s="56"/>
      <c r="B63" s="35"/>
      <c r="C63" s="56"/>
      <c r="D63" s="35"/>
      <c r="E63" s="56"/>
      <c r="F63" s="35"/>
      <c r="G63" s="45" t="s">
        <v>236</v>
      </c>
    </row>
    <row r="64" spans="1:7" ht="50.1" customHeight="1" x14ac:dyDescent="0.2">
      <c r="A64" s="56"/>
      <c r="B64" s="35"/>
      <c r="C64" s="56"/>
      <c r="D64" s="35"/>
      <c r="E64" s="56"/>
      <c r="F64" s="35"/>
      <c r="G64" s="43" t="s">
        <v>237</v>
      </c>
    </row>
    <row r="65" spans="1:7" ht="50.1" customHeight="1" x14ac:dyDescent="0.2">
      <c r="A65" s="56"/>
      <c r="B65" s="35"/>
      <c r="C65" s="56"/>
      <c r="D65" s="35"/>
      <c r="E65" s="56"/>
      <c r="F65" s="35"/>
      <c r="G65" s="45" t="s">
        <v>238</v>
      </c>
    </row>
    <row r="66" spans="1:7" ht="50.1" customHeight="1" x14ac:dyDescent="0.2">
      <c r="A66" s="56"/>
      <c r="B66" s="35"/>
      <c r="C66" s="56"/>
      <c r="D66" s="35"/>
      <c r="E66" s="56"/>
      <c r="F66" s="35"/>
      <c r="G66" s="43" t="s">
        <v>239</v>
      </c>
    </row>
    <row r="67" spans="1:7" ht="50.1" customHeight="1" x14ac:dyDescent="0.2">
      <c r="A67" s="56"/>
      <c r="B67" s="35"/>
      <c r="C67" s="56"/>
      <c r="D67" s="35"/>
      <c r="E67" s="56"/>
      <c r="F67" s="35"/>
      <c r="G67" s="45" t="s">
        <v>240</v>
      </c>
    </row>
    <row r="68" spans="1:7" ht="98.25" customHeight="1" x14ac:dyDescent="0.2">
      <c r="A68" s="56"/>
      <c r="B68" s="35"/>
      <c r="C68" s="56"/>
      <c r="D68" s="35"/>
      <c r="E68" s="56"/>
      <c r="F68" s="35"/>
      <c r="G68" s="43" t="s">
        <v>241</v>
      </c>
    </row>
    <row r="69" spans="1:7" ht="50.1" customHeight="1" x14ac:dyDescent="0.2">
      <c r="A69" s="56"/>
      <c r="B69" s="35"/>
      <c r="C69" s="56"/>
      <c r="D69" s="35"/>
      <c r="E69" s="56"/>
      <c r="F69" s="35"/>
      <c r="G69" s="45" t="s">
        <v>242</v>
      </c>
    </row>
    <row r="70" spans="1:7" ht="50.1" customHeight="1" x14ac:dyDescent="0.2">
      <c r="A70" s="56"/>
      <c r="B70" s="35"/>
      <c r="C70" s="56"/>
      <c r="D70" s="35"/>
      <c r="E70" s="56"/>
      <c r="F70" s="35"/>
      <c r="G70" s="43" t="s">
        <v>243</v>
      </c>
    </row>
    <row r="71" spans="1:7" ht="115.5" customHeight="1" x14ac:dyDescent="0.2">
      <c r="A71" s="56"/>
      <c r="B71" s="35"/>
      <c r="C71" s="56"/>
      <c r="D71" s="35"/>
      <c r="E71" s="56"/>
      <c r="F71" s="35"/>
      <c r="G71" s="45" t="s">
        <v>244</v>
      </c>
    </row>
    <row r="72" spans="1:7" ht="108.75" customHeight="1" x14ac:dyDescent="0.2">
      <c r="A72" s="56"/>
      <c r="B72" s="35"/>
      <c r="C72" s="56"/>
      <c r="D72" s="35"/>
      <c r="E72" s="56"/>
      <c r="F72" s="35"/>
      <c r="G72" s="43" t="s">
        <v>245</v>
      </c>
    </row>
    <row r="73" spans="1:7" ht="50.1" customHeight="1" x14ac:dyDescent="0.2">
      <c r="A73" s="56"/>
      <c r="B73" s="35"/>
      <c r="C73" s="56"/>
      <c r="D73" s="35"/>
      <c r="E73" s="56"/>
      <c r="F73" s="35"/>
      <c r="G73" s="45" t="s">
        <v>246</v>
      </c>
    </row>
    <row r="74" spans="1:7" ht="166.5" customHeight="1" x14ac:dyDescent="0.2">
      <c r="A74" s="56"/>
      <c r="B74" s="35"/>
      <c r="C74" s="56"/>
      <c r="D74" s="35"/>
      <c r="E74" s="56"/>
      <c r="F74" s="35"/>
      <c r="G74" s="43" t="s">
        <v>247</v>
      </c>
    </row>
    <row r="75" spans="1:7" ht="50.1" customHeight="1" x14ac:dyDescent="0.2">
      <c r="A75" s="56"/>
      <c r="B75" s="35"/>
      <c r="C75" s="56"/>
      <c r="D75" s="35"/>
      <c r="E75" s="56"/>
      <c r="F75" s="35"/>
      <c r="G75" s="45" t="s">
        <v>248</v>
      </c>
    </row>
    <row r="76" spans="1:7" ht="51" x14ac:dyDescent="0.2">
      <c r="A76" s="56"/>
      <c r="B76" s="35"/>
      <c r="C76" s="56"/>
      <c r="D76" s="35"/>
      <c r="E76" s="56"/>
      <c r="F76" s="35"/>
      <c r="G76" s="43" t="s">
        <v>249</v>
      </c>
    </row>
    <row r="77" spans="1:7" ht="63.75" x14ac:dyDescent="0.2">
      <c r="A77" s="56"/>
      <c r="B77" s="35"/>
      <c r="C77" s="56"/>
      <c r="D77" s="35"/>
      <c r="E77" s="56"/>
      <c r="F77" s="35"/>
      <c r="G77" s="45" t="s">
        <v>250</v>
      </c>
    </row>
    <row r="78" spans="1:7" ht="63.75" x14ac:dyDescent="0.2">
      <c r="A78" s="56"/>
      <c r="B78" s="35"/>
      <c r="C78" s="56"/>
      <c r="D78" s="35"/>
      <c r="E78" s="56"/>
      <c r="F78" s="35"/>
      <c r="G78" s="43" t="s">
        <v>251</v>
      </c>
    </row>
    <row r="79" spans="1:7" ht="38.25" x14ac:dyDescent="0.2">
      <c r="A79" s="56"/>
      <c r="B79" s="35"/>
      <c r="C79" s="56"/>
      <c r="D79" s="35"/>
      <c r="E79" s="56"/>
      <c r="F79" s="35"/>
      <c r="G79" s="45" t="s">
        <v>252</v>
      </c>
    </row>
    <row r="80" spans="1:7" ht="38.25" x14ac:dyDescent="0.2">
      <c r="A80" s="56"/>
      <c r="B80" s="35"/>
      <c r="C80" s="56"/>
      <c r="D80" s="35"/>
      <c r="E80" s="56"/>
      <c r="F80" s="35"/>
      <c r="G80" s="43" t="s">
        <v>253</v>
      </c>
    </row>
    <row r="81" spans="1:7" ht="189" customHeight="1" x14ac:dyDescent="0.2">
      <c r="A81" s="56"/>
      <c r="B81" s="35"/>
      <c r="C81" s="56"/>
      <c r="D81" s="35"/>
      <c r="E81" s="56"/>
      <c r="F81" s="35"/>
      <c r="G81" s="45" t="s">
        <v>254</v>
      </c>
    </row>
    <row r="82" spans="1:7" ht="181.5" customHeight="1" x14ac:dyDescent="0.2">
      <c r="A82" s="56"/>
      <c r="B82" s="35"/>
      <c r="C82" s="56"/>
      <c r="D82" s="35"/>
      <c r="E82" s="56"/>
      <c r="F82" s="35"/>
      <c r="G82" s="43" t="s">
        <v>255</v>
      </c>
    </row>
    <row r="83" spans="1:7" ht="85.5" customHeight="1" x14ac:dyDescent="0.2">
      <c r="A83" s="56"/>
      <c r="B83" s="35"/>
      <c r="C83" s="56"/>
      <c r="D83" s="35"/>
      <c r="E83" s="56"/>
      <c r="F83" s="35"/>
      <c r="G83" s="45" t="s">
        <v>256</v>
      </c>
    </row>
    <row r="84" spans="1:7" ht="85.5" customHeight="1" x14ac:dyDescent="0.2">
      <c r="A84" s="56"/>
      <c r="B84" s="35"/>
      <c r="C84" s="56"/>
      <c r="D84" s="35"/>
      <c r="E84" s="56"/>
      <c r="F84" s="35"/>
      <c r="G84" s="43" t="s">
        <v>257</v>
      </c>
    </row>
    <row r="85" spans="1:7" ht="85.5" customHeight="1" x14ac:dyDescent="0.2">
      <c r="A85" s="56"/>
      <c r="B85" s="35"/>
      <c r="C85" s="56"/>
      <c r="D85" s="35"/>
      <c r="E85" s="56"/>
      <c r="F85" s="35"/>
      <c r="G85" s="45" t="s">
        <v>258</v>
      </c>
    </row>
    <row r="86" spans="1:7" ht="85.5" customHeight="1" x14ac:dyDescent="0.2">
      <c r="A86" s="56"/>
      <c r="B86" s="35"/>
      <c r="C86" s="56"/>
      <c r="D86" s="35"/>
      <c r="E86" s="56"/>
      <c r="F86" s="35"/>
      <c r="G86" s="43" t="s">
        <v>259</v>
      </c>
    </row>
  </sheetData>
  <mergeCells count="2">
    <mergeCell ref="A1:C1"/>
    <mergeCell ref="E1:G1"/>
  </mergeCells>
  <pageMargins left="0.17" right="0.75" top="0.34437499999999999" bottom="0.35" header="0.17" footer="0.17"/>
  <pageSetup paperSize="8" scale="58" firstPageNumber="0" fitToHeight="6" orientation="landscape" horizontalDpi="300" verticalDpi="300" r:id="rId1"/>
  <headerFooter>
    <oddHeader>&amp;C&amp;F</oddHeader>
    <oddFooter>Pagina &amp;P di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50"/>
  <sheetViews>
    <sheetView view="pageLayout" topLeftCell="A28" zoomScaleNormal="100" workbookViewId="0">
      <selection activeCell="A9" sqref="A9"/>
    </sheetView>
  </sheetViews>
  <sheetFormatPr defaultRowHeight="12.75" x14ac:dyDescent="0.2"/>
  <cols>
    <col min="1" max="1" width="66.7109375" style="2" customWidth="1"/>
    <col min="2" max="3" width="2.140625" style="2" customWidth="1"/>
    <col min="4" max="4" width="57.5703125" style="2" customWidth="1"/>
    <col min="5" max="6" width="2.140625" style="2" customWidth="1"/>
    <col min="7" max="7" width="56.7109375" style="2" customWidth="1"/>
    <col min="8" max="8" width="2.140625" style="2" customWidth="1"/>
    <col min="9" max="1025" width="11.42578125" style="2" customWidth="1"/>
  </cols>
  <sheetData>
    <row r="1" spans="1:8" ht="12.75" customHeight="1" x14ac:dyDescent="0.2">
      <c r="A1" s="233" t="s">
        <v>260</v>
      </c>
      <c r="B1" s="233"/>
      <c r="C1" s="59"/>
      <c r="D1" s="234" t="s">
        <v>261</v>
      </c>
      <c r="E1" s="234"/>
      <c r="F1" s="59"/>
      <c r="G1" s="235" t="s">
        <v>262</v>
      </c>
      <c r="H1" s="235"/>
    </row>
    <row r="2" spans="1:8" ht="34.5" customHeight="1" x14ac:dyDescent="0.2">
      <c r="A2" s="233"/>
      <c r="B2" s="233"/>
      <c r="C2" s="60"/>
      <c r="D2" s="234"/>
      <c r="E2" s="234"/>
      <c r="F2" s="60"/>
      <c r="G2" s="235"/>
      <c r="H2" s="235"/>
    </row>
    <row r="3" spans="1:8" x14ac:dyDescent="0.2">
      <c r="A3" s="61" t="s">
        <v>263</v>
      </c>
      <c r="B3" s="62"/>
      <c r="C3" s="63"/>
      <c r="D3" s="64" t="s">
        <v>264</v>
      </c>
      <c r="E3" s="62"/>
      <c r="F3" s="63"/>
      <c r="G3" s="64"/>
      <c r="H3" s="65"/>
    </row>
    <row r="4" spans="1:8" ht="89.25" x14ac:dyDescent="0.2">
      <c r="A4" s="66" t="s">
        <v>265</v>
      </c>
      <c r="B4" s="62"/>
      <c r="C4" s="63"/>
      <c r="D4" s="67" t="s">
        <v>266</v>
      </c>
      <c r="E4" s="62"/>
      <c r="F4" s="63"/>
      <c r="G4" s="68" t="s">
        <v>267</v>
      </c>
      <c r="H4" s="65"/>
    </row>
    <row r="5" spans="1:8" x14ac:dyDescent="0.2">
      <c r="A5" s="69" t="s">
        <v>268</v>
      </c>
      <c r="B5" s="70">
        <v>1</v>
      </c>
      <c r="C5" s="63"/>
      <c r="D5" s="70" t="s">
        <v>269</v>
      </c>
      <c r="E5" s="70">
        <v>1</v>
      </c>
      <c r="F5" s="63"/>
      <c r="G5" s="70" t="s">
        <v>270</v>
      </c>
      <c r="H5" s="71">
        <v>1</v>
      </c>
    </row>
    <row r="6" spans="1:8" x14ac:dyDescent="0.2">
      <c r="A6" s="69" t="s">
        <v>271</v>
      </c>
      <c r="B6" s="70">
        <v>2</v>
      </c>
      <c r="C6" s="63"/>
      <c r="D6" s="70" t="s">
        <v>272</v>
      </c>
      <c r="E6" s="70">
        <v>2</v>
      </c>
      <c r="F6" s="63"/>
      <c r="G6" s="70" t="s">
        <v>273</v>
      </c>
      <c r="H6" s="71">
        <v>2</v>
      </c>
    </row>
    <row r="7" spans="1:8" x14ac:dyDescent="0.2">
      <c r="A7" s="69" t="s">
        <v>274</v>
      </c>
      <c r="B7" s="70">
        <v>3</v>
      </c>
      <c r="C7" s="63"/>
      <c r="D7" s="70" t="s">
        <v>275</v>
      </c>
      <c r="E7" s="70">
        <v>3</v>
      </c>
      <c r="F7" s="63"/>
      <c r="G7" s="70" t="s">
        <v>276</v>
      </c>
      <c r="H7" s="71">
        <v>3</v>
      </c>
    </row>
    <row r="8" spans="1:8" ht="25.5" x14ac:dyDescent="0.2">
      <c r="A8" s="69" t="s">
        <v>277</v>
      </c>
      <c r="B8" s="70">
        <v>4</v>
      </c>
      <c r="C8" s="63"/>
      <c r="D8" s="70" t="s">
        <v>278</v>
      </c>
      <c r="E8" s="70">
        <v>4</v>
      </c>
      <c r="F8" s="63"/>
      <c r="G8" s="70" t="s">
        <v>279</v>
      </c>
      <c r="H8" s="71">
        <v>4</v>
      </c>
    </row>
    <row r="9" spans="1:8" x14ac:dyDescent="0.2">
      <c r="A9" s="69" t="s">
        <v>280</v>
      </c>
      <c r="B9" s="70">
        <v>5</v>
      </c>
      <c r="C9" s="63"/>
      <c r="D9" s="70" t="s">
        <v>281</v>
      </c>
      <c r="E9" s="70">
        <v>5</v>
      </c>
      <c r="F9" s="63"/>
      <c r="G9" s="70" t="s">
        <v>282</v>
      </c>
      <c r="H9" s="71">
        <v>5</v>
      </c>
    </row>
    <row r="10" spans="1:8" x14ac:dyDescent="0.2">
      <c r="A10" s="72"/>
      <c r="B10" s="73"/>
      <c r="C10" s="73"/>
      <c r="D10" s="73"/>
      <c r="E10" s="73"/>
      <c r="F10" s="73"/>
      <c r="G10" s="73"/>
      <c r="H10" s="74"/>
    </row>
    <row r="11" spans="1:8" x14ac:dyDescent="0.2">
      <c r="A11" s="61" t="s">
        <v>283</v>
      </c>
      <c r="B11" s="62"/>
      <c r="C11" s="73"/>
      <c r="D11" s="64" t="s">
        <v>284</v>
      </c>
      <c r="E11" s="62"/>
      <c r="F11" s="73"/>
      <c r="G11" s="236"/>
      <c r="H11" s="236"/>
    </row>
    <row r="12" spans="1:8" ht="76.5" x14ac:dyDescent="0.2">
      <c r="A12" s="75" t="s">
        <v>285</v>
      </c>
      <c r="B12" s="62"/>
      <c r="C12" s="73"/>
      <c r="D12" s="67" t="s">
        <v>286</v>
      </c>
      <c r="E12" s="62"/>
      <c r="F12" s="73"/>
      <c r="G12" s="236"/>
      <c r="H12" s="236"/>
    </row>
    <row r="13" spans="1:8" x14ac:dyDescent="0.2">
      <c r="A13" s="76" t="s">
        <v>287</v>
      </c>
      <c r="B13" s="70">
        <v>2</v>
      </c>
      <c r="C13" s="73"/>
      <c r="D13" s="70" t="s">
        <v>288</v>
      </c>
      <c r="E13" s="70">
        <v>1</v>
      </c>
      <c r="F13" s="73"/>
      <c r="G13" s="236"/>
      <c r="H13" s="236"/>
    </row>
    <row r="14" spans="1:8" x14ac:dyDescent="0.2">
      <c r="A14" s="76" t="s">
        <v>289</v>
      </c>
      <c r="B14" s="70">
        <v>5</v>
      </c>
      <c r="C14" s="73"/>
      <c r="D14" s="70" t="s">
        <v>290</v>
      </c>
      <c r="E14" s="70">
        <v>5</v>
      </c>
      <c r="F14" s="73"/>
      <c r="G14" s="236"/>
      <c r="H14" s="236"/>
    </row>
    <row r="15" spans="1:8" x14ac:dyDescent="0.2">
      <c r="A15" s="72"/>
      <c r="B15" s="73"/>
      <c r="C15" s="73"/>
      <c r="D15" s="73"/>
      <c r="E15" s="73"/>
      <c r="F15" s="73"/>
      <c r="G15" s="236"/>
      <c r="H15" s="236"/>
    </row>
    <row r="16" spans="1:8" x14ac:dyDescent="0.2">
      <c r="A16" s="61" t="s">
        <v>291</v>
      </c>
      <c r="B16" s="62"/>
      <c r="C16" s="73"/>
      <c r="D16" s="64" t="s">
        <v>292</v>
      </c>
      <c r="E16" s="62"/>
      <c r="F16" s="73"/>
      <c r="G16" s="236"/>
      <c r="H16" s="236"/>
    </row>
    <row r="17" spans="1:8" ht="38.25" x14ac:dyDescent="0.2">
      <c r="A17" s="75" t="s">
        <v>293</v>
      </c>
      <c r="B17" s="62"/>
      <c r="C17" s="73"/>
      <c r="D17" s="68" t="s">
        <v>294</v>
      </c>
      <c r="E17" s="62"/>
      <c r="F17" s="73"/>
      <c r="G17" s="236"/>
      <c r="H17" s="236"/>
    </row>
    <row r="18" spans="1:8" x14ac:dyDescent="0.2">
      <c r="A18" s="76" t="s">
        <v>295</v>
      </c>
      <c r="B18" s="70">
        <v>1</v>
      </c>
      <c r="C18" s="73"/>
      <c r="D18" s="70" t="s">
        <v>288</v>
      </c>
      <c r="E18" s="70">
        <v>0</v>
      </c>
      <c r="F18" s="73"/>
      <c r="G18" s="236"/>
      <c r="H18" s="236"/>
    </row>
    <row r="19" spans="1:8" x14ac:dyDescent="0.2">
      <c r="A19" s="76" t="s">
        <v>296</v>
      </c>
      <c r="B19" s="70">
        <v>3</v>
      </c>
      <c r="C19" s="73"/>
      <c r="D19" s="70" t="s">
        <v>297</v>
      </c>
      <c r="E19" s="70">
        <v>1</v>
      </c>
      <c r="F19" s="73"/>
      <c r="G19" s="236"/>
      <c r="H19" s="236"/>
    </row>
    <row r="20" spans="1:8" x14ac:dyDescent="0.2">
      <c r="A20" s="76" t="s">
        <v>298</v>
      </c>
      <c r="B20" s="70">
        <v>5</v>
      </c>
      <c r="C20" s="73"/>
      <c r="D20" s="70" t="s">
        <v>299</v>
      </c>
      <c r="E20" s="70">
        <v>2</v>
      </c>
      <c r="F20" s="73"/>
      <c r="G20" s="236"/>
      <c r="H20" s="236"/>
    </row>
    <row r="21" spans="1:8" x14ac:dyDescent="0.2">
      <c r="A21" s="76"/>
      <c r="B21" s="70"/>
      <c r="C21" s="73"/>
      <c r="D21" s="70" t="s">
        <v>300</v>
      </c>
      <c r="E21" s="70">
        <v>3</v>
      </c>
      <c r="F21" s="73"/>
      <c r="G21" s="236"/>
      <c r="H21" s="236"/>
    </row>
    <row r="22" spans="1:8" x14ac:dyDescent="0.2">
      <c r="A22" s="76"/>
      <c r="B22" s="70"/>
      <c r="C22" s="73"/>
      <c r="D22" s="70" t="s">
        <v>301</v>
      </c>
      <c r="E22" s="70">
        <v>4</v>
      </c>
      <c r="F22" s="73"/>
      <c r="G22" s="236"/>
      <c r="H22" s="236"/>
    </row>
    <row r="23" spans="1:8" x14ac:dyDescent="0.2">
      <c r="A23" s="76"/>
      <c r="B23" s="70"/>
      <c r="C23" s="73"/>
      <c r="D23" s="77" t="s">
        <v>302</v>
      </c>
      <c r="E23" s="77">
        <v>5</v>
      </c>
      <c r="F23" s="73"/>
      <c r="G23" s="236"/>
      <c r="H23" s="236"/>
    </row>
    <row r="24" spans="1:8" x14ac:dyDescent="0.2">
      <c r="A24" s="72"/>
      <c r="B24" s="73"/>
      <c r="C24" s="73"/>
      <c r="D24" s="73"/>
      <c r="E24" s="73"/>
      <c r="F24" s="73"/>
      <c r="G24" s="236"/>
      <c r="H24" s="236"/>
    </row>
    <row r="25" spans="1:8" x14ac:dyDescent="0.2">
      <c r="A25" s="61" t="s">
        <v>303</v>
      </c>
      <c r="B25" s="62"/>
      <c r="C25" s="73"/>
      <c r="D25" s="64" t="s">
        <v>304</v>
      </c>
      <c r="E25" s="62"/>
      <c r="F25" s="73"/>
      <c r="G25" s="236"/>
      <c r="H25" s="236"/>
    </row>
    <row r="26" spans="1:8" ht="51" x14ac:dyDescent="0.2">
      <c r="A26" s="75" t="s">
        <v>305</v>
      </c>
      <c r="B26" s="62"/>
      <c r="C26" s="73"/>
      <c r="D26" s="67" t="s">
        <v>306</v>
      </c>
      <c r="E26" s="62"/>
      <c r="F26" s="73"/>
      <c r="G26" s="236"/>
      <c r="H26" s="236"/>
    </row>
    <row r="27" spans="1:8" x14ac:dyDescent="0.2">
      <c r="A27" s="76" t="s">
        <v>307</v>
      </c>
      <c r="B27" s="70">
        <v>1</v>
      </c>
      <c r="C27" s="73"/>
      <c r="D27" s="70" t="s">
        <v>308</v>
      </c>
      <c r="E27" s="70">
        <v>1</v>
      </c>
      <c r="F27" s="73"/>
      <c r="G27" s="236"/>
      <c r="H27" s="236"/>
    </row>
    <row r="28" spans="1:8" ht="25.5" x14ac:dyDescent="0.2">
      <c r="A28" s="69" t="s">
        <v>309</v>
      </c>
      <c r="B28" s="70">
        <v>3</v>
      </c>
      <c r="C28" s="73"/>
      <c r="D28" s="70" t="s">
        <v>310</v>
      </c>
      <c r="E28" s="70">
        <v>2</v>
      </c>
      <c r="F28" s="73"/>
      <c r="G28" s="236"/>
      <c r="H28" s="236"/>
    </row>
    <row r="29" spans="1:8" ht="25.5" x14ac:dyDescent="0.2">
      <c r="A29" s="69" t="s">
        <v>311</v>
      </c>
      <c r="B29" s="70">
        <v>5</v>
      </c>
      <c r="C29" s="73"/>
      <c r="D29" s="70" t="s">
        <v>312</v>
      </c>
      <c r="E29" s="70">
        <v>3</v>
      </c>
      <c r="F29" s="73"/>
      <c r="G29" s="236"/>
      <c r="H29" s="236"/>
    </row>
    <row r="30" spans="1:8" x14ac:dyDescent="0.2">
      <c r="A30" s="76"/>
      <c r="B30" s="70"/>
      <c r="C30" s="73"/>
      <c r="D30" s="70" t="s">
        <v>313</v>
      </c>
      <c r="E30" s="70">
        <v>4</v>
      </c>
      <c r="F30" s="73"/>
      <c r="G30" s="236"/>
      <c r="H30" s="236"/>
    </row>
    <row r="31" spans="1:8" x14ac:dyDescent="0.2">
      <c r="A31" s="76"/>
      <c r="B31" s="70"/>
      <c r="C31" s="73"/>
      <c r="D31" s="70" t="s">
        <v>314</v>
      </c>
      <c r="E31" s="70">
        <v>5</v>
      </c>
      <c r="F31" s="73"/>
      <c r="G31" s="236"/>
      <c r="H31" s="236"/>
    </row>
    <row r="32" spans="1:8" x14ac:dyDescent="0.2">
      <c r="A32" s="72"/>
      <c r="B32" s="73"/>
      <c r="C32" s="73"/>
      <c r="D32" s="73"/>
      <c r="E32" s="73"/>
      <c r="F32" s="73"/>
      <c r="G32" s="236"/>
      <c r="H32" s="236"/>
    </row>
    <row r="33" spans="1:8" x14ac:dyDescent="0.2">
      <c r="A33" s="61" t="s">
        <v>315</v>
      </c>
      <c r="B33" s="62"/>
      <c r="C33" s="73"/>
      <c r="D33" s="237"/>
      <c r="E33" s="237"/>
      <c r="F33" s="237"/>
      <c r="G33" s="236"/>
      <c r="H33" s="236"/>
    </row>
    <row r="34" spans="1:8" ht="51" x14ac:dyDescent="0.2">
      <c r="A34" s="75" t="s">
        <v>316</v>
      </c>
      <c r="B34" s="62"/>
      <c r="C34" s="73"/>
      <c r="D34" s="237"/>
      <c r="E34" s="237"/>
      <c r="F34" s="237"/>
      <c r="G34" s="236"/>
      <c r="H34" s="236"/>
    </row>
    <row r="35" spans="1:8" x14ac:dyDescent="0.2">
      <c r="A35" s="76" t="s">
        <v>288</v>
      </c>
      <c r="B35" s="70">
        <v>1</v>
      </c>
      <c r="C35" s="73"/>
      <c r="D35" s="237"/>
      <c r="E35" s="237"/>
      <c r="F35" s="237"/>
      <c r="G35" s="236"/>
      <c r="H35" s="236"/>
    </row>
    <row r="36" spans="1:8" x14ac:dyDescent="0.2">
      <c r="A36" s="78" t="s">
        <v>290</v>
      </c>
      <c r="B36" s="79">
        <v>5</v>
      </c>
      <c r="C36" s="80"/>
      <c r="D36" s="237"/>
      <c r="E36" s="237"/>
      <c r="F36" s="237"/>
      <c r="G36" s="236"/>
      <c r="H36" s="236"/>
    </row>
    <row r="37" spans="1:8" x14ac:dyDescent="0.2">
      <c r="A37" s="81" t="s">
        <v>317</v>
      </c>
      <c r="B37" s="82"/>
      <c r="C37" s="82"/>
      <c r="D37" s="82"/>
      <c r="E37" s="82"/>
      <c r="F37" s="82"/>
      <c r="G37" s="82"/>
      <c r="H37" s="83"/>
    </row>
    <row r="38" spans="1:8" x14ac:dyDescent="0.2">
      <c r="A38" s="84" t="s">
        <v>318</v>
      </c>
      <c r="B38" s="13"/>
      <c r="C38" s="13"/>
      <c r="D38" s="13"/>
      <c r="E38" s="13"/>
      <c r="F38" s="13"/>
      <c r="G38" s="13"/>
      <c r="H38" s="85"/>
    </row>
    <row r="39" spans="1:8" x14ac:dyDescent="0.2">
      <c r="A39" s="84" t="s">
        <v>319</v>
      </c>
      <c r="B39" s="13"/>
      <c r="C39" s="13"/>
      <c r="D39" s="13"/>
      <c r="E39" s="13"/>
      <c r="F39" s="13"/>
      <c r="G39" s="13"/>
      <c r="H39" s="85"/>
    </row>
    <row r="40" spans="1:8" ht="54" customHeight="1" x14ac:dyDescent="0.2">
      <c r="A40" s="229" t="s">
        <v>320</v>
      </c>
      <c r="B40" s="229"/>
      <c r="C40" s="229"/>
      <c r="D40" s="229"/>
      <c r="E40" s="229"/>
      <c r="F40" s="229"/>
      <c r="G40" s="229"/>
      <c r="H40" s="229"/>
    </row>
    <row r="41" spans="1:8" ht="25.5" x14ac:dyDescent="0.2">
      <c r="A41" s="86" t="s">
        <v>321</v>
      </c>
      <c r="B41" s="87"/>
      <c r="C41" s="73"/>
      <c r="D41" s="88" t="s">
        <v>322</v>
      </c>
      <c r="E41" s="87"/>
      <c r="F41" s="73"/>
      <c r="G41" s="89" t="s">
        <v>323</v>
      </c>
      <c r="H41" s="90"/>
    </row>
    <row r="42" spans="1:8" x14ac:dyDescent="0.2">
      <c r="A42" s="91" t="s">
        <v>324</v>
      </c>
      <c r="B42" s="92">
        <v>0</v>
      </c>
      <c r="C42" s="73"/>
      <c r="D42" s="93" t="s">
        <v>325</v>
      </c>
      <c r="E42" s="92">
        <v>0</v>
      </c>
      <c r="F42" s="73"/>
      <c r="G42" s="93"/>
      <c r="H42" s="65">
        <v>0</v>
      </c>
    </row>
    <row r="43" spans="1:8" x14ac:dyDescent="0.2">
      <c r="A43" s="91" t="s">
        <v>326</v>
      </c>
      <c r="B43" s="92">
        <v>1</v>
      </c>
      <c r="C43" s="73"/>
      <c r="D43" s="93" t="s">
        <v>327</v>
      </c>
      <c r="E43" s="92">
        <v>1</v>
      </c>
      <c r="F43" s="73"/>
      <c r="G43" s="93"/>
      <c r="H43" s="65">
        <v>1</v>
      </c>
    </row>
    <row r="44" spans="1:8" x14ac:dyDescent="0.2">
      <c r="A44" s="91" t="s">
        <v>328</v>
      </c>
      <c r="B44" s="92">
        <v>2</v>
      </c>
      <c r="C44" s="73"/>
      <c r="D44" s="93" t="s">
        <v>329</v>
      </c>
      <c r="E44" s="92">
        <v>2</v>
      </c>
      <c r="F44" s="73"/>
      <c r="G44" s="93"/>
      <c r="H44" s="65">
        <v>2</v>
      </c>
    </row>
    <row r="45" spans="1:8" x14ac:dyDescent="0.2">
      <c r="A45" s="91" t="s">
        <v>330</v>
      </c>
      <c r="B45" s="92">
        <v>3</v>
      </c>
      <c r="C45" s="73"/>
      <c r="D45" s="93" t="s">
        <v>331</v>
      </c>
      <c r="E45" s="92">
        <v>3</v>
      </c>
      <c r="F45" s="73"/>
      <c r="G45" s="93"/>
      <c r="H45" s="65">
        <v>3</v>
      </c>
    </row>
    <row r="46" spans="1:8" x14ac:dyDescent="0.2">
      <c r="A46" s="91" t="s">
        <v>332</v>
      </c>
      <c r="B46" s="92">
        <v>4</v>
      </c>
      <c r="C46" s="73"/>
      <c r="D46" s="93" t="s">
        <v>333</v>
      </c>
      <c r="E46" s="92">
        <v>4</v>
      </c>
      <c r="F46" s="73"/>
      <c r="G46" s="93"/>
      <c r="H46" s="65">
        <v>4</v>
      </c>
    </row>
    <row r="47" spans="1:8" x14ac:dyDescent="0.2">
      <c r="A47" s="94" t="s">
        <v>334</v>
      </c>
      <c r="B47" s="95">
        <v>5</v>
      </c>
      <c r="C47" s="73"/>
      <c r="D47" s="96" t="s">
        <v>335</v>
      </c>
      <c r="E47" s="95">
        <v>5</v>
      </c>
      <c r="F47" s="73"/>
      <c r="G47" s="96"/>
      <c r="H47" s="97">
        <v>5</v>
      </c>
    </row>
    <row r="48" spans="1:8" ht="23.1" customHeight="1" x14ac:dyDescent="0.2">
      <c r="A48" s="230" t="s">
        <v>336</v>
      </c>
      <c r="B48" s="230"/>
      <c r="C48" s="230"/>
      <c r="D48" s="230"/>
      <c r="E48" s="230"/>
      <c r="F48" s="73"/>
      <c r="G48" s="231" t="s">
        <v>337</v>
      </c>
      <c r="H48" s="231"/>
    </row>
    <row r="49" spans="1:8" ht="23.1" customHeight="1" x14ac:dyDescent="0.2">
      <c r="A49" s="232" t="s">
        <v>338</v>
      </c>
      <c r="B49" s="232"/>
      <c r="C49" s="232"/>
      <c r="D49" s="232"/>
      <c r="E49" s="232"/>
      <c r="F49" s="73"/>
      <c r="G49" s="231"/>
      <c r="H49" s="231"/>
    </row>
    <row r="50" spans="1:8" x14ac:dyDescent="0.2">
      <c r="A50" s="98"/>
      <c r="B50" s="80"/>
      <c r="C50" s="80"/>
      <c r="D50" s="80"/>
      <c r="E50" s="80"/>
      <c r="F50" s="80"/>
      <c r="G50" s="80"/>
      <c r="H50" s="99"/>
    </row>
  </sheetData>
  <mergeCells count="9">
    <mergeCell ref="A40:H40"/>
    <mergeCell ref="A48:E48"/>
    <mergeCell ref="G48:H49"/>
    <mergeCell ref="A49:E49"/>
    <mergeCell ref="A1:B2"/>
    <mergeCell ref="D1:E2"/>
    <mergeCell ref="G1:H2"/>
    <mergeCell ref="G11:H36"/>
    <mergeCell ref="D33:F36"/>
  </mergeCells>
  <pageMargins left="0.17" right="0.75" top="0.34" bottom="0.35" header="0.17" footer="0.17"/>
  <pageSetup paperSize="9" scale="54" firstPageNumber="0" orientation="landscape" horizontalDpi="300" verticalDpi="300" r:id="rId1"/>
  <headerFooter>
    <oddHeader>&amp;C&amp;F</oddHeader>
    <oddFooter>Pagina &amp;P di &amp;N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MK34"/>
  <sheetViews>
    <sheetView zoomScale="75" zoomScaleNormal="75" workbookViewId="0">
      <pane ySplit="2" topLeftCell="A9" activePane="bottomLeft" state="frozen"/>
      <selection activeCell="A9" sqref="A9"/>
      <selection pane="bottomLeft" sqref="A1:N34"/>
    </sheetView>
  </sheetViews>
  <sheetFormatPr defaultRowHeight="12.75" outlineLevelRow="1" x14ac:dyDescent="0.2"/>
  <cols>
    <col min="1" max="1" width="12.5703125" style="100" customWidth="1"/>
    <col min="2" max="2" width="9.85546875" style="100" customWidth="1"/>
    <col min="3" max="3" width="11.140625" style="100" customWidth="1"/>
    <col min="4" max="4" width="42" style="100" customWidth="1"/>
    <col min="5" max="5" width="33.5703125" style="101" customWidth="1"/>
    <col min="6" max="6" width="29.42578125" style="100" customWidth="1"/>
    <col min="7" max="7" width="30.140625" style="100" customWidth="1"/>
    <col min="8" max="8" width="24.42578125" style="100" customWidth="1"/>
    <col min="9" max="9" width="29.7109375" style="100" customWidth="1"/>
    <col min="10" max="10" width="27.140625" style="100" customWidth="1"/>
    <col min="11" max="11" width="24.140625" style="100" customWidth="1"/>
    <col min="12" max="12" width="22.5703125" style="100" customWidth="1"/>
    <col min="13" max="13" width="51.5703125" style="100" customWidth="1"/>
    <col min="14" max="14" width="5.7109375" style="100" customWidth="1"/>
    <col min="15" max="1025" width="10.85546875" style="100" customWidth="1"/>
  </cols>
  <sheetData>
    <row r="1" spans="1:14" s="105" customFormat="1" ht="18" customHeight="1" x14ac:dyDescent="0.2">
      <c r="A1" s="102" t="s">
        <v>339</v>
      </c>
      <c r="B1" s="103"/>
      <c r="C1" s="103"/>
      <c r="D1" s="103"/>
      <c r="E1" s="104"/>
      <c r="F1" s="103"/>
      <c r="G1" s="103"/>
      <c r="H1" s="103"/>
      <c r="I1" s="103"/>
      <c r="J1" s="103"/>
      <c r="K1" s="103"/>
      <c r="L1" s="103"/>
      <c r="M1" s="103"/>
      <c r="N1" s="103"/>
    </row>
    <row r="2" spans="1:14" s="112" customFormat="1" ht="27" customHeight="1" x14ac:dyDescent="0.2">
      <c r="A2" s="106" t="str">
        <f>'1. Aree di rischio '!B2</f>
        <v>A) Acquisizione e progressione del personale</v>
      </c>
      <c r="B2" s="107"/>
      <c r="C2" s="107"/>
      <c r="D2" s="107"/>
      <c r="E2" s="108"/>
      <c r="F2" s="107"/>
      <c r="G2" s="109" t="s">
        <v>340</v>
      </c>
      <c r="H2" s="110" t="s">
        <v>341</v>
      </c>
      <c r="I2" s="111"/>
      <c r="J2" s="111"/>
      <c r="K2" s="111"/>
      <c r="L2" s="111"/>
      <c r="M2" s="111"/>
      <c r="N2" s="111"/>
    </row>
    <row r="3" spans="1:14" ht="30.75" customHeight="1" x14ac:dyDescent="0.2">
      <c r="A3" s="246" t="str">
        <f>'1. Aree di rischio '!A5</f>
        <v>A.01 Reclutamento di personale a tempo indeterminato, determinato e progressioni verticali</v>
      </c>
      <c r="B3" s="246"/>
      <c r="C3" s="246"/>
      <c r="D3" s="246"/>
      <c r="E3" s="113"/>
      <c r="F3" s="113"/>
      <c r="G3" s="114" t="str">
        <f>IF(C6=0,"--",IF(C6&lt;10,"Basso",IF(C6&lt;18,"Medio",IF(C6&lt;25.1,"Alto",""))))</f>
        <v>Basso</v>
      </c>
      <c r="H3" s="115">
        <f>C6</f>
        <v>7.6999999999999993</v>
      </c>
      <c r="I3" s="116"/>
      <c r="J3" s="116"/>
      <c r="K3" s="116"/>
      <c r="L3" s="116"/>
      <c r="M3" s="116"/>
      <c r="N3" s="116"/>
    </row>
    <row r="4" spans="1:14" ht="33" customHeight="1" outlineLevel="1" x14ac:dyDescent="0.2">
      <c r="A4" s="243" t="str">
        <f>A3</f>
        <v>A.01 Reclutamento di personale a tempo indeterminato, determinato e progressioni verticali</v>
      </c>
      <c r="B4" s="244" t="s">
        <v>342</v>
      </c>
      <c r="C4" s="244"/>
      <c r="D4" s="117" t="s">
        <v>343</v>
      </c>
      <c r="E4" s="118" t="s">
        <v>344</v>
      </c>
      <c r="F4" s="119" t="s">
        <v>345</v>
      </c>
      <c r="G4" s="245" t="s">
        <v>346</v>
      </c>
      <c r="H4" s="245"/>
      <c r="I4" s="238" t="s">
        <v>347</v>
      </c>
      <c r="J4" s="238"/>
      <c r="K4" s="238" t="s">
        <v>348</v>
      </c>
      <c r="L4" s="238" t="s">
        <v>349</v>
      </c>
      <c r="M4" s="238" t="s">
        <v>350</v>
      </c>
      <c r="N4" s="103"/>
    </row>
    <row r="5" spans="1:14" ht="24.75" customHeight="1" outlineLevel="1" x14ac:dyDescent="0.2">
      <c r="A5" s="243"/>
      <c r="B5" s="244"/>
      <c r="C5" s="244"/>
      <c r="D5" s="120"/>
      <c r="E5" s="120"/>
      <c r="F5" s="120"/>
      <c r="G5" s="121" t="s">
        <v>351</v>
      </c>
      <c r="H5" s="121" t="s">
        <v>352</v>
      </c>
      <c r="I5" s="121" t="s">
        <v>351</v>
      </c>
      <c r="J5" s="121" t="s">
        <v>352</v>
      </c>
      <c r="K5" s="238"/>
      <c r="L5" s="238"/>
      <c r="M5" s="238"/>
      <c r="N5" s="103"/>
    </row>
    <row r="6" spans="1:14" ht="178.5" customHeight="1" outlineLevel="1" x14ac:dyDescent="0.2">
      <c r="A6" s="243"/>
      <c r="B6" s="122" t="s">
        <v>353</v>
      </c>
      <c r="C6" s="239">
        <f>B7*B9</f>
        <v>7.6999999999999993</v>
      </c>
      <c r="D6" s="45" t="s">
        <v>60</v>
      </c>
      <c r="E6" s="123" t="str">
        <f>VLOOKUP(D6,'2. Catalogo rischi'!$A$10:$B$31,2,0)</f>
        <v>CR.1 Pilotamento delle procedure</v>
      </c>
      <c r="F6" s="123" t="s">
        <v>354</v>
      </c>
      <c r="G6" s="124" t="s">
        <v>140</v>
      </c>
      <c r="H6" s="125"/>
      <c r="I6" s="126" t="s">
        <v>142</v>
      </c>
      <c r="J6" s="126"/>
      <c r="K6" s="127" t="s">
        <v>355</v>
      </c>
      <c r="L6" s="127" t="s">
        <v>355</v>
      </c>
      <c r="M6" s="128" t="s">
        <v>356</v>
      </c>
      <c r="N6" s="103"/>
    </row>
    <row r="7" spans="1:14" ht="156.75" customHeight="1" outlineLevel="1" x14ac:dyDescent="0.2">
      <c r="A7" s="243"/>
      <c r="B7" s="129">
        <f>SUM(A!B5:B36)/5</f>
        <v>2.8</v>
      </c>
      <c r="C7" s="239"/>
      <c r="D7" s="45" t="s">
        <v>38</v>
      </c>
      <c r="E7" s="123" t="str">
        <f>VLOOKUP(D7,'2. Catalogo rischi'!$A$10:$B$31,2,0)</f>
        <v>CR.1 Pilotamento delle procedure</v>
      </c>
      <c r="F7" s="123" t="s">
        <v>354</v>
      </c>
      <c r="G7" s="124" t="s">
        <v>144</v>
      </c>
      <c r="H7" s="125"/>
      <c r="I7" s="130" t="s">
        <v>357</v>
      </c>
      <c r="J7" s="126"/>
      <c r="K7" s="127" t="s">
        <v>355</v>
      </c>
      <c r="L7" s="127" t="s">
        <v>355</v>
      </c>
      <c r="M7" s="128" t="s">
        <v>358</v>
      </c>
      <c r="N7" s="103"/>
    </row>
    <row r="8" spans="1:14" ht="163.5" customHeight="1" outlineLevel="1" x14ac:dyDescent="0.2">
      <c r="A8" s="243"/>
      <c r="B8" s="131" t="s">
        <v>359</v>
      </c>
      <c r="C8" s="239"/>
      <c r="D8" s="45" t="s">
        <v>52</v>
      </c>
      <c r="E8" s="123" t="str">
        <f>VLOOKUP(D8,'2. Catalogo rischi'!$A$10:$B$31,2,0)</f>
        <v>CR.5 Elusione delle procedure di svolgimento dell'attività e di controllo</v>
      </c>
      <c r="F8" s="123" t="s">
        <v>354</v>
      </c>
      <c r="G8" s="124" t="s">
        <v>144</v>
      </c>
      <c r="H8" s="125"/>
      <c r="I8" s="125"/>
      <c r="J8" s="126"/>
      <c r="K8" s="127" t="s">
        <v>355</v>
      </c>
      <c r="L8" s="127" t="s">
        <v>355</v>
      </c>
      <c r="M8" s="132" t="s">
        <v>360</v>
      </c>
      <c r="N8" s="103"/>
    </row>
    <row r="9" spans="1:14" ht="171" customHeight="1" outlineLevel="1" x14ac:dyDescent="0.2">
      <c r="A9" s="243"/>
      <c r="B9" s="133">
        <f>SUM(A!E5:E31)/4</f>
        <v>2.75</v>
      </c>
      <c r="C9" s="239"/>
      <c r="D9" s="45" t="s">
        <v>39</v>
      </c>
      <c r="E9" s="123" t="str">
        <f>VLOOKUP(D9,'2. Catalogo rischi'!$A$10:$B$31,2,0)</f>
        <v>CR.1 Pilotamento delle procedure</v>
      </c>
      <c r="F9" s="123" t="s">
        <v>354</v>
      </c>
      <c r="G9" s="124" t="s">
        <v>148</v>
      </c>
      <c r="H9" s="125"/>
      <c r="I9" s="125"/>
      <c r="J9" s="125"/>
      <c r="K9" s="127" t="s">
        <v>355</v>
      </c>
      <c r="L9" s="127" t="s">
        <v>355</v>
      </c>
      <c r="M9" s="128" t="s">
        <v>361</v>
      </c>
      <c r="N9" s="103"/>
    </row>
    <row r="10" spans="1:14" ht="164.25" customHeight="1" outlineLevel="1" x14ac:dyDescent="0.2">
      <c r="A10" s="243"/>
      <c r="B10" s="134"/>
      <c r="C10" s="239"/>
      <c r="D10" s="45" t="s">
        <v>54</v>
      </c>
      <c r="E10" s="123" t="str">
        <f>VLOOKUP(D10,'2. Catalogo rischi'!$A$10:$B$31,2,0)</f>
        <v>CR.6 Uso improprio o distorto della discrezionalità</v>
      </c>
      <c r="F10" s="123" t="s">
        <v>354</v>
      </c>
      <c r="G10" s="124" t="s">
        <v>152</v>
      </c>
      <c r="H10" s="125"/>
      <c r="I10" s="125"/>
      <c r="J10" s="125"/>
      <c r="K10" s="127" t="s">
        <v>355</v>
      </c>
      <c r="L10" s="127" t="s">
        <v>355</v>
      </c>
      <c r="M10" s="135" t="s">
        <v>362</v>
      </c>
      <c r="N10" s="103"/>
    </row>
    <row r="11" spans="1:14" ht="170.25" customHeight="1" outlineLevel="1" x14ac:dyDescent="0.2">
      <c r="A11" s="243"/>
      <c r="B11" s="136" t="s">
        <v>363</v>
      </c>
      <c r="C11" s="239"/>
      <c r="D11" s="240" t="s">
        <v>52</v>
      </c>
      <c r="E11" s="247" t="str">
        <f>VLOOKUP(D11,'2. Catalogo rischi'!$A$10:$B$31,2,0)</f>
        <v>CR.5 Elusione delle procedure di svolgimento dell'attività e di controllo</v>
      </c>
      <c r="F11" s="247" t="s">
        <v>354</v>
      </c>
      <c r="G11" s="241" t="s">
        <v>175</v>
      </c>
      <c r="H11" s="247"/>
      <c r="I11" s="247"/>
      <c r="J11" s="247"/>
      <c r="K11" s="247" t="s">
        <v>355</v>
      </c>
      <c r="L11" s="247" t="s">
        <v>355</v>
      </c>
      <c r="M11" s="248" t="s">
        <v>364</v>
      </c>
      <c r="N11" s="103"/>
    </row>
    <row r="12" spans="1:14" ht="18" customHeight="1" outlineLevel="1" x14ac:dyDescent="0.2">
      <c r="A12" s="243"/>
      <c r="B12" s="137">
        <f>SUM(A!H5:H9)</f>
        <v>2</v>
      </c>
      <c r="C12" s="239"/>
      <c r="D12" s="240"/>
      <c r="E12" s="247"/>
      <c r="F12" s="247"/>
      <c r="G12" s="241"/>
      <c r="H12" s="247"/>
      <c r="I12" s="247"/>
      <c r="J12" s="247"/>
      <c r="K12" s="247"/>
      <c r="L12" s="247"/>
      <c r="M12" s="247"/>
      <c r="N12" s="103"/>
    </row>
    <row r="13" spans="1:14" x14ac:dyDescent="0.2">
      <c r="A13" s="116"/>
      <c r="B13" s="116"/>
      <c r="C13" s="116"/>
      <c r="D13" s="116"/>
      <c r="E13" s="138"/>
      <c r="F13" s="116"/>
      <c r="G13" s="116"/>
      <c r="H13" s="116"/>
      <c r="I13" s="116"/>
      <c r="J13" s="116"/>
      <c r="K13" s="116"/>
      <c r="L13" s="116"/>
      <c r="M13" s="116"/>
      <c r="N13" s="116"/>
    </row>
    <row r="14" spans="1:14" ht="54.75" customHeight="1" x14ac:dyDescent="0.2">
      <c r="A14" s="246" t="str">
        <f>'1. Aree di rischio '!A6</f>
        <v>A.02 Progressioni economiche di carriera</v>
      </c>
      <c r="B14" s="246"/>
      <c r="C14" s="246"/>
      <c r="D14" s="246"/>
      <c r="E14" s="113"/>
      <c r="F14" s="113"/>
      <c r="G14" s="114" t="str">
        <f>IF(C17=0,"--",IF(C17&lt;10,"Basso",IF(C17&lt;18,"Medio",IF(C17&lt;25.1,"Alto",""))))</f>
        <v>Basso</v>
      </c>
      <c r="H14" s="115">
        <f>C17</f>
        <v>2.8</v>
      </c>
      <c r="I14" s="116"/>
      <c r="J14" s="116"/>
      <c r="K14" s="116"/>
      <c r="L14" s="116"/>
      <c r="M14" s="116"/>
      <c r="N14" s="116"/>
    </row>
    <row r="15" spans="1:14" ht="41.25" customHeight="1" outlineLevel="1" x14ac:dyDescent="0.2">
      <c r="A15" s="243" t="str">
        <f>A14</f>
        <v>A.02 Progressioni economiche di carriera</v>
      </c>
      <c r="B15" s="244" t="s">
        <v>342</v>
      </c>
      <c r="C15" s="244"/>
      <c r="D15" s="117" t="s">
        <v>343</v>
      </c>
      <c r="E15" s="118" t="s">
        <v>344</v>
      </c>
      <c r="F15" s="119" t="s">
        <v>345</v>
      </c>
      <c r="G15" s="245" t="s">
        <v>346</v>
      </c>
      <c r="H15" s="245"/>
      <c r="I15" s="238" t="s">
        <v>347</v>
      </c>
      <c r="J15" s="238"/>
      <c r="K15" s="238" t="s">
        <v>348</v>
      </c>
      <c r="L15" s="238" t="s">
        <v>349</v>
      </c>
      <c r="M15" s="238" t="s">
        <v>350</v>
      </c>
      <c r="N15" s="103"/>
    </row>
    <row r="16" spans="1:14" ht="31.5" customHeight="1" outlineLevel="1" x14ac:dyDescent="0.2">
      <c r="A16" s="243"/>
      <c r="B16" s="244"/>
      <c r="C16" s="244"/>
      <c r="D16" s="120"/>
      <c r="E16" s="120"/>
      <c r="F16" s="120"/>
      <c r="G16" s="121" t="s">
        <v>351</v>
      </c>
      <c r="H16" s="121" t="s">
        <v>352</v>
      </c>
      <c r="I16" s="121" t="s">
        <v>351</v>
      </c>
      <c r="J16" s="121" t="s">
        <v>352</v>
      </c>
      <c r="K16" s="238"/>
      <c r="L16" s="238"/>
      <c r="M16" s="238"/>
      <c r="N16" s="103"/>
    </row>
    <row r="17" spans="1:14" ht="201" customHeight="1" outlineLevel="1" x14ac:dyDescent="0.2">
      <c r="A17" s="243"/>
      <c r="B17" s="122" t="s">
        <v>353</v>
      </c>
      <c r="C17" s="239">
        <f>B18*B20</f>
        <v>2.8</v>
      </c>
      <c r="D17" s="45" t="s">
        <v>60</v>
      </c>
      <c r="E17" s="123" t="str">
        <f>VLOOKUP(D17,'2. Catalogo rischi'!$A$10:$B$31,2,0)</f>
        <v>CR.1 Pilotamento delle procedure</v>
      </c>
      <c r="F17" s="123" t="s">
        <v>354</v>
      </c>
      <c r="G17" s="124" t="s">
        <v>140</v>
      </c>
      <c r="H17" s="125"/>
      <c r="I17" s="126" t="s">
        <v>357</v>
      </c>
      <c r="J17" s="125"/>
      <c r="K17" s="127" t="s">
        <v>355</v>
      </c>
      <c r="L17" s="127" t="s">
        <v>355</v>
      </c>
      <c r="M17" s="132" t="s">
        <v>365</v>
      </c>
      <c r="N17" s="103"/>
    </row>
    <row r="18" spans="1:14" ht="208.5" customHeight="1" outlineLevel="1" x14ac:dyDescent="0.2">
      <c r="A18" s="243"/>
      <c r="B18" s="129">
        <f>SUM(A!B41:B72)/5</f>
        <v>1.4</v>
      </c>
      <c r="C18" s="239"/>
      <c r="D18" s="45" t="s">
        <v>60</v>
      </c>
      <c r="E18" s="123" t="str">
        <f>VLOOKUP(D18,'2. Catalogo rischi'!$A$10:$B$31,2,0)</f>
        <v>CR.1 Pilotamento delle procedure</v>
      </c>
      <c r="F18" s="123" t="s">
        <v>354</v>
      </c>
      <c r="G18" s="124" t="s">
        <v>148</v>
      </c>
      <c r="H18" s="125"/>
      <c r="I18" s="126" t="s">
        <v>357</v>
      </c>
      <c r="J18" s="125"/>
      <c r="K18" s="127" t="s">
        <v>355</v>
      </c>
      <c r="L18" s="127" t="s">
        <v>355</v>
      </c>
      <c r="M18" s="128" t="s">
        <v>366</v>
      </c>
      <c r="N18" s="103"/>
    </row>
    <row r="19" spans="1:14" ht="163.5" customHeight="1" outlineLevel="1" x14ac:dyDescent="0.2">
      <c r="A19" s="243"/>
      <c r="B19" s="139" t="s">
        <v>359</v>
      </c>
      <c r="C19" s="239"/>
      <c r="D19" s="45" t="s">
        <v>52</v>
      </c>
      <c r="E19" s="123" t="str">
        <f>VLOOKUP(D19,'2. Catalogo rischi'!$A$10:$B$31,2,0)</f>
        <v>CR.5 Elusione delle procedure di svolgimento dell'attività e di controllo</v>
      </c>
      <c r="F19" s="123" t="s">
        <v>354</v>
      </c>
      <c r="G19" s="124" t="s">
        <v>144</v>
      </c>
      <c r="H19" s="125"/>
      <c r="I19" s="125"/>
      <c r="J19" s="125"/>
      <c r="K19" s="127" t="s">
        <v>355</v>
      </c>
      <c r="L19" s="127" t="s">
        <v>355</v>
      </c>
      <c r="M19" s="132" t="s">
        <v>360</v>
      </c>
      <c r="N19" s="103"/>
    </row>
    <row r="20" spans="1:14" ht="162.75" customHeight="1" outlineLevel="1" x14ac:dyDescent="0.2">
      <c r="A20" s="243"/>
      <c r="B20" s="131">
        <f>SUM(A!E41:E67)/4</f>
        <v>2</v>
      </c>
      <c r="C20" s="239"/>
      <c r="D20" s="45" t="s">
        <v>39</v>
      </c>
      <c r="E20" s="123" t="str">
        <f>VLOOKUP(D20,'2. Catalogo rischi'!$A$10:$B$31,2,0)</f>
        <v>CR.1 Pilotamento delle procedure</v>
      </c>
      <c r="F20" s="123" t="s">
        <v>354</v>
      </c>
      <c r="G20" s="124" t="s">
        <v>148</v>
      </c>
      <c r="H20" s="125"/>
      <c r="I20" s="125"/>
      <c r="J20" s="125"/>
      <c r="K20" s="127" t="s">
        <v>355</v>
      </c>
      <c r="L20" s="127" t="s">
        <v>355</v>
      </c>
      <c r="M20" s="128" t="s">
        <v>367</v>
      </c>
      <c r="N20" s="103"/>
    </row>
    <row r="21" spans="1:14" ht="165" customHeight="1" outlineLevel="1" x14ac:dyDescent="0.2">
      <c r="A21" s="243"/>
      <c r="B21" s="140" t="s">
        <v>363</v>
      </c>
      <c r="C21" s="239"/>
      <c r="D21" s="45" t="s">
        <v>54</v>
      </c>
      <c r="E21" s="123" t="str">
        <f>VLOOKUP(D21,'2. Catalogo rischi'!$A$10:$B$31,2,0)</f>
        <v>CR.6 Uso improprio o distorto della discrezionalità</v>
      </c>
      <c r="F21" s="123" t="s">
        <v>354</v>
      </c>
      <c r="G21" s="124" t="s">
        <v>152</v>
      </c>
      <c r="H21" s="125"/>
      <c r="I21" s="125"/>
      <c r="J21" s="125"/>
      <c r="K21" s="127" t="s">
        <v>355</v>
      </c>
      <c r="L21" s="127" t="s">
        <v>355</v>
      </c>
      <c r="M21" s="135" t="s">
        <v>362</v>
      </c>
      <c r="N21" s="103"/>
    </row>
    <row r="22" spans="1:14" ht="162" customHeight="1" outlineLevel="1" x14ac:dyDescent="0.2">
      <c r="A22" s="243"/>
      <c r="B22" s="141">
        <f>SUM(A!H41:H45)</f>
        <v>2</v>
      </c>
      <c r="C22" s="239"/>
      <c r="D22" s="45" t="s">
        <v>55</v>
      </c>
      <c r="E22" s="123" t="str">
        <f>VLOOKUP(D22,'2. Catalogo rischi'!$A$10:$B$31,2,0)</f>
        <v>CR.6 Uso improprio o distorto della discrezionalità</v>
      </c>
      <c r="F22" s="123" t="s">
        <v>354</v>
      </c>
      <c r="G22" s="124" t="s">
        <v>175</v>
      </c>
      <c r="H22" s="125"/>
      <c r="I22" s="126" t="s">
        <v>357</v>
      </c>
      <c r="J22" s="125"/>
      <c r="K22" s="127" t="s">
        <v>355</v>
      </c>
      <c r="L22" s="127" t="s">
        <v>355</v>
      </c>
      <c r="M22" s="142" t="s">
        <v>368</v>
      </c>
      <c r="N22" s="103"/>
    </row>
    <row r="23" spans="1:14" x14ac:dyDescent="0.2">
      <c r="A23" s="116"/>
      <c r="B23" s="116"/>
      <c r="C23" s="116"/>
      <c r="D23" s="116"/>
      <c r="E23" s="138"/>
      <c r="F23" s="116"/>
      <c r="G23" s="116"/>
      <c r="H23" s="116"/>
      <c r="I23" s="116"/>
      <c r="J23" s="116"/>
      <c r="K23" s="116"/>
      <c r="L23" s="116"/>
      <c r="M23" s="116"/>
      <c r="N23" s="116"/>
    </row>
    <row r="24" spans="1:14" ht="42.75" customHeight="1" x14ac:dyDescent="0.2">
      <c r="A24" s="246" t="str">
        <f>'1. Aree di rischio '!A7</f>
        <v>A.03 Conferimento di incarichi di collaborazione</v>
      </c>
      <c r="B24" s="246"/>
      <c r="C24" s="246"/>
      <c r="D24" s="246"/>
      <c r="E24" s="113"/>
      <c r="F24" s="113"/>
      <c r="G24" s="114" t="str">
        <f>IF(C27=0,"--",IF(C27&lt;10,"Basso",IF(C27&lt;18,"Medio",IF(C27&lt;25.1,"Alto",""))))</f>
        <v>Basso</v>
      </c>
      <c r="H24" s="115">
        <f>C27</f>
        <v>5.6</v>
      </c>
      <c r="I24" s="116"/>
      <c r="J24" s="116"/>
      <c r="K24" s="116"/>
      <c r="L24" s="116"/>
      <c r="M24" s="116"/>
      <c r="N24" s="116"/>
    </row>
    <row r="25" spans="1:14" ht="40.5" customHeight="1" outlineLevel="1" x14ac:dyDescent="0.2">
      <c r="A25" s="243" t="str">
        <f>A24</f>
        <v>A.03 Conferimento di incarichi di collaborazione</v>
      </c>
      <c r="B25" s="244" t="s">
        <v>342</v>
      </c>
      <c r="C25" s="244"/>
      <c r="D25" s="117" t="s">
        <v>343</v>
      </c>
      <c r="E25" s="118" t="s">
        <v>344</v>
      </c>
      <c r="F25" s="119" t="s">
        <v>345</v>
      </c>
      <c r="G25" s="245" t="s">
        <v>346</v>
      </c>
      <c r="H25" s="245"/>
      <c r="I25" s="238" t="s">
        <v>347</v>
      </c>
      <c r="J25" s="238"/>
      <c r="K25" s="238" t="s">
        <v>348</v>
      </c>
      <c r="L25" s="238" t="s">
        <v>349</v>
      </c>
      <c r="M25" s="238" t="s">
        <v>350</v>
      </c>
      <c r="N25" s="103"/>
    </row>
    <row r="26" spans="1:14" ht="20.100000000000001" customHeight="1" outlineLevel="1" x14ac:dyDescent="0.2">
      <c r="A26" s="243"/>
      <c r="B26" s="244"/>
      <c r="C26" s="244"/>
      <c r="D26" s="120"/>
      <c r="E26" s="120"/>
      <c r="F26" s="120"/>
      <c r="G26" s="121" t="s">
        <v>351</v>
      </c>
      <c r="H26" s="121" t="s">
        <v>352</v>
      </c>
      <c r="I26" s="121" t="s">
        <v>351</v>
      </c>
      <c r="J26" s="121" t="s">
        <v>352</v>
      </c>
      <c r="K26" s="238"/>
      <c r="L26" s="238"/>
      <c r="M26" s="238"/>
      <c r="N26" s="103"/>
    </row>
    <row r="27" spans="1:14" ht="162.75" customHeight="1" outlineLevel="1" x14ac:dyDescent="0.2">
      <c r="A27" s="243"/>
      <c r="B27" s="122" t="s">
        <v>353</v>
      </c>
      <c r="C27" s="239">
        <f>B28*B30</f>
        <v>5.6</v>
      </c>
      <c r="D27" s="45" t="s">
        <v>60</v>
      </c>
      <c r="E27" s="123" t="str">
        <f>VLOOKUP(D27,'2. Catalogo rischi'!$A$10:$B$31,2,0)</f>
        <v>CR.1 Pilotamento delle procedure</v>
      </c>
      <c r="F27" s="123" t="s">
        <v>354</v>
      </c>
      <c r="G27" s="124" t="s">
        <v>140</v>
      </c>
      <c r="H27" s="125"/>
      <c r="I27" s="126" t="s">
        <v>357</v>
      </c>
      <c r="J27" s="125"/>
      <c r="K27" s="127" t="s">
        <v>355</v>
      </c>
      <c r="L27" s="127" t="s">
        <v>355</v>
      </c>
      <c r="M27" s="128" t="s">
        <v>356</v>
      </c>
      <c r="N27" s="103"/>
    </row>
    <row r="28" spans="1:14" ht="162" customHeight="1" outlineLevel="1" x14ac:dyDescent="0.2">
      <c r="A28" s="243"/>
      <c r="B28" s="129">
        <f>SUM(A!B78:B109)/5</f>
        <v>2.8</v>
      </c>
      <c r="C28" s="239"/>
      <c r="D28" s="45" t="s">
        <v>38</v>
      </c>
      <c r="E28" s="123" t="str">
        <f>VLOOKUP(D28,'2. Catalogo rischi'!$A$10:$B$31,2,0)</f>
        <v>CR.1 Pilotamento delle procedure</v>
      </c>
      <c r="F28" s="123" t="s">
        <v>354</v>
      </c>
      <c r="G28" s="124" t="s">
        <v>148</v>
      </c>
      <c r="H28" s="125"/>
      <c r="I28" s="126" t="s">
        <v>357</v>
      </c>
      <c r="J28" s="125"/>
      <c r="K28" s="127" t="s">
        <v>355</v>
      </c>
      <c r="L28" s="127" t="s">
        <v>355</v>
      </c>
      <c r="M28" s="128" t="s">
        <v>369</v>
      </c>
      <c r="N28" s="103"/>
    </row>
    <row r="29" spans="1:14" ht="170.25" customHeight="1" outlineLevel="1" x14ac:dyDescent="0.2">
      <c r="A29" s="243"/>
      <c r="B29" s="139" t="s">
        <v>359</v>
      </c>
      <c r="C29" s="239"/>
      <c r="D29" s="45" t="s">
        <v>52</v>
      </c>
      <c r="E29" s="123" t="str">
        <f>VLOOKUP(D29,'2. Catalogo rischi'!$A$10:$B$31,2,0)</f>
        <v>CR.5 Elusione delle procedure di svolgimento dell'attività e di controllo</v>
      </c>
      <c r="F29" s="123" t="s">
        <v>354</v>
      </c>
      <c r="G29" s="124" t="s">
        <v>144</v>
      </c>
      <c r="H29" s="125"/>
      <c r="I29" s="125"/>
      <c r="J29" s="125"/>
      <c r="K29" s="127" t="s">
        <v>355</v>
      </c>
      <c r="L29" s="127" t="s">
        <v>355</v>
      </c>
      <c r="M29" s="128" t="s">
        <v>370</v>
      </c>
      <c r="N29" s="103"/>
    </row>
    <row r="30" spans="1:14" ht="116.25" customHeight="1" outlineLevel="1" x14ac:dyDescent="0.2">
      <c r="A30" s="243"/>
      <c r="B30" s="131">
        <f>SUM(A!E78:E104)/4</f>
        <v>2</v>
      </c>
      <c r="C30" s="239"/>
      <c r="D30" s="240" t="s">
        <v>59</v>
      </c>
      <c r="E30" s="240" t="str">
        <f>VLOOKUP(D30,'2. Catalogo rischi'!$A$10:$B$31,2,0)</f>
        <v>CR.7 Atti illeciti</v>
      </c>
      <c r="F30" s="240" t="s">
        <v>354</v>
      </c>
      <c r="G30" s="241"/>
      <c r="H30" s="240"/>
      <c r="I30" s="240" t="s">
        <v>357</v>
      </c>
      <c r="J30" s="240"/>
      <c r="K30" s="240" t="s">
        <v>355</v>
      </c>
      <c r="L30" s="240" t="s">
        <v>355</v>
      </c>
      <c r="M30" s="242" t="s">
        <v>371</v>
      </c>
      <c r="N30" s="103"/>
    </row>
    <row r="31" spans="1:14" ht="18" customHeight="1" outlineLevel="1" x14ac:dyDescent="0.2">
      <c r="A31" s="243"/>
      <c r="B31" s="140"/>
      <c r="C31" s="239"/>
      <c r="D31" s="240"/>
      <c r="E31" s="240"/>
      <c r="F31" s="240"/>
      <c r="G31" s="241"/>
      <c r="H31" s="240"/>
      <c r="I31" s="240"/>
      <c r="J31" s="240"/>
      <c r="K31" s="240"/>
      <c r="L31" s="240"/>
      <c r="M31" s="240"/>
      <c r="N31" s="103"/>
    </row>
    <row r="32" spans="1:14" ht="27" customHeight="1" outlineLevel="1" x14ac:dyDescent="0.2">
      <c r="A32" s="243"/>
      <c r="B32" s="140" t="s">
        <v>363</v>
      </c>
      <c r="C32" s="239"/>
      <c r="D32" s="240"/>
      <c r="E32" s="240"/>
      <c r="F32" s="240"/>
      <c r="G32" s="241"/>
      <c r="H32" s="240"/>
      <c r="I32" s="240"/>
      <c r="J32" s="240"/>
      <c r="K32" s="240"/>
      <c r="L32" s="240"/>
      <c r="M32" s="240"/>
      <c r="N32" s="103"/>
    </row>
    <row r="33" spans="1:14" ht="27" customHeight="1" outlineLevel="1" x14ac:dyDescent="0.2">
      <c r="A33" s="243"/>
      <c r="B33" s="141">
        <f>SUM(A!H78:H82)</f>
        <v>2</v>
      </c>
      <c r="C33" s="239"/>
      <c r="D33" s="240"/>
      <c r="E33" s="240"/>
      <c r="F33" s="240"/>
      <c r="G33" s="241"/>
      <c r="H33" s="240"/>
      <c r="I33" s="240"/>
      <c r="J33" s="240"/>
      <c r="K33" s="240"/>
      <c r="L33" s="240"/>
      <c r="M33" s="240"/>
      <c r="N33" s="103"/>
    </row>
    <row r="34" spans="1:14" x14ac:dyDescent="0.2">
      <c r="A34" s="116"/>
      <c r="B34" s="116"/>
      <c r="C34" s="116"/>
      <c r="D34" s="116"/>
      <c r="E34" s="138"/>
      <c r="F34" s="116"/>
      <c r="G34" s="116"/>
      <c r="H34" s="116"/>
      <c r="I34" s="116"/>
      <c r="J34" s="116"/>
      <c r="K34" s="116"/>
      <c r="L34" s="116"/>
      <c r="M34" s="116"/>
      <c r="N34" s="116"/>
    </row>
  </sheetData>
  <mergeCells count="47">
    <mergeCell ref="A3:D3"/>
    <mergeCell ref="A4:A12"/>
    <mergeCell ref="B4:C5"/>
    <mergeCell ref="G4:H4"/>
    <mergeCell ref="I4:J4"/>
    <mergeCell ref="K4:K5"/>
    <mergeCell ref="L4:L5"/>
    <mergeCell ref="M4:M5"/>
    <mergeCell ref="C6:C12"/>
    <mergeCell ref="D11:D12"/>
    <mergeCell ref="E11:E12"/>
    <mergeCell ref="F11:F12"/>
    <mergeCell ref="G11:G12"/>
    <mergeCell ref="H11:H12"/>
    <mergeCell ref="I11:I12"/>
    <mergeCell ref="J11:J12"/>
    <mergeCell ref="K11:K12"/>
    <mergeCell ref="L11:L12"/>
    <mergeCell ref="M11:M12"/>
    <mergeCell ref="A14:D14"/>
    <mergeCell ref="A15:A22"/>
    <mergeCell ref="B15:C16"/>
    <mergeCell ref="G15:H15"/>
    <mergeCell ref="I15:J15"/>
    <mergeCell ref="K15:K16"/>
    <mergeCell ref="L15:L16"/>
    <mergeCell ref="M15:M16"/>
    <mergeCell ref="C17:C22"/>
    <mergeCell ref="A24:D24"/>
    <mergeCell ref="A25:A33"/>
    <mergeCell ref="B25:C26"/>
    <mergeCell ref="G25:H25"/>
    <mergeCell ref="I25:J25"/>
    <mergeCell ref="K25:K26"/>
    <mergeCell ref="L25:L26"/>
    <mergeCell ref="M25:M26"/>
    <mergeCell ref="C27:C33"/>
    <mergeCell ref="D30:D33"/>
    <mergeCell ref="E30:E33"/>
    <mergeCell ref="F30:F33"/>
    <mergeCell ref="G30:G33"/>
    <mergeCell ref="H30:H33"/>
    <mergeCell ref="I30:I33"/>
    <mergeCell ref="J30:J33"/>
    <mergeCell ref="K30:K33"/>
    <mergeCell ref="L30:L33"/>
    <mergeCell ref="M30:M33"/>
  </mergeCells>
  <conditionalFormatting sqref="H3">
    <cfRule type="iconSet" priority="2">
      <iconSet reverse="1">
        <cfvo type="percent" val="0"/>
        <cfvo type="num" val="10"/>
        <cfvo type="num" val="18"/>
      </iconSet>
    </cfRule>
  </conditionalFormatting>
  <conditionalFormatting sqref="H14">
    <cfRule type="iconSet" priority="3">
      <iconSet reverse="1">
        <cfvo type="percent" val="0"/>
        <cfvo type="num" val="10"/>
        <cfvo type="num" val="18"/>
      </iconSet>
    </cfRule>
  </conditionalFormatting>
  <conditionalFormatting sqref="H24">
    <cfRule type="iconSet" priority="4">
      <iconSet reverse="1">
        <cfvo type="percent" val="0"/>
        <cfvo type="num" val="10"/>
        <cfvo type="num" val="18"/>
      </iconSet>
    </cfRule>
  </conditionalFormatting>
  <dataValidations count="4">
    <dataValidation type="list" showInputMessage="1" showErrorMessage="1" sqref="H17:H22 H27:H30">
      <formula1>$C$5:$C$22</formula1>
      <formula2>0</formula2>
    </dataValidation>
    <dataValidation type="list" showInputMessage="1" showErrorMessage="1" sqref="I17:I22 I27:I30">
      <formula1>$E$5:$E$9</formula1>
      <formula2>0</formula2>
    </dataValidation>
    <dataValidation type="list" showInputMessage="1" showErrorMessage="1" sqref="J17:J22 J27:J30">
      <formula1>$G$5:$G$11</formula1>
      <formula2>0</formula2>
    </dataValidation>
    <dataValidation type="list" showInputMessage="1" showErrorMessage="1" sqref="G17:G22 G27:G30">
      <formula1>$A$5:$A$17</formula1>
      <formula2>0</formula2>
    </dataValidation>
  </dataValidations>
  <pageMargins left="0.15748031496062992" right="0.74803149606299213" top="0.51181102362204722" bottom="0.27559055118110237" header="0.15748031496062992" footer="0.15748031496062992"/>
  <pageSetup paperSize="9" scale="39" firstPageNumber="0" fitToHeight="0" orientation="landscape" horizontalDpi="300" verticalDpi="300" r:id="rId1"/>
  <headerFooter>
    <oddHeader>&amp;C&amp;F</oddHeader>
    <oddFooter>Pagina &amp;P di &amp;N</oddFooter>
  </headerFooter>
  <rowBreaks count="1" manualBreakCount="1">
    <brk id="12" max="16383" man="1"/>
  </rowBreaks>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14:formula1>
            <xm:f>'2. Catalogo rischi'!$A$10:$A$31</xm:f>
          </x14:formula1>
          <x14:formula2>
            <xm:f>0</xm:f>
          </x14:formula2>
          <xm:sqref>D6:D11 D17:D22 D27:D30</xm:sqref>
        </x14:dataValidation>
        <x14:dataValidation type="list" showInputMessage="1" showErrorMessage="1">
          <x14:formula1>
            <xm:f>'3. Misure'!$C$5:$C$24</xm:f>
          </x14:formula1>
          <x14:formula2>
            <xm:f>0</xm:f>
          </x14:formula2>
          <xm:sqref>H6:H11</xm:sqref>
        </x14:dataValidation>
        <x14:dataValidation type="list" showInputMessage="1" showErrorMessage="1">
          <x14:formula1>
            <xm:f>'3. Misure'!$E$5:$E$9</xm:f>
          </x14:formula1>
          <x14:formula2>
            <xm:f>0</xm:f>
          </x14:formula2>
          <xm:sqref>I6:I11</xm:sqref>
        </x14:dataValidation>
        <x14:dataValidation type="list" showInputMessage="1" showErrorMessage="1">
          <x14:formula1>
            <xm:f>'3. Misure'!$G$5:$G$11</xm:f>
          </x14:formula1>
          <x14:formula2>
            <xm:f>0</xm:f>
          </x14:formula2>
          <xm:sqref>J6:J11</xm:sqref>
        </x14:dataValidation>
        <x14:dataValidation type="list" showInputMessage="1" showErrorMessage="1">
          <x14:formula1>
            <xm:f>'3. Misure'!$A$5:$A$19</xm:f>
          </x14:formula1>
          <x14:formula2>
            <xm:f>0</xm:f>
          </x14:formula2>
          <xm:sqref>G6:G11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9"/>
  <sheetViews>
    <sheetView view="pageLayout" topLeftCell="A76" zoomScaleNormal="80" workbookViewId="0">
      <selection sqref="A1:H109"/>
    </sheetView>
  </sheetViews>
  <sheetFormatPr defaultRowHeight="12.75" x14ac:dyDescent="0.2"/>
  <cols>
    <col min="1" max="1" width="66.7109375" customWidth="1"/>
    <col min="2" max="2" width="2.28515625" customWidth="1"/>
    <col min="3" max="3" width="2.140625" customWidth="1"/>
    <col min="4" max="4" width="56.7109375" customWidth="1"/>
    <col min="5" max="5" width="2.28515625" customWidth="1"/>
    <col min="6" max="6" width="2.140625" customWidth="1"/>
    <col min="7" max="7" width="56.7109375" customWidth="1"/>
    <col min="8" max="8" width="2.28515625" customWidth="1"/>
    <col min="9" max="1025" width="11.42578125" customWidth="1"/>
  </cols>
  <sheetData>
    <row r="1" spans="1:8" ht="14.25" x14ac:dyDescent="0.2">
      <c r="A1" s="143" t="str">
        <f>'1. Aree di rischio '!A5</f>
        <v>A.01 Reclutamento di personale a tempo indeterminato, determinato e progressioni verticali</v>
      </c>
      <c r="B1" s="144"/>
      <c r="C1" s="144"/>
      <c r="D1" s="144"/>
      <c r="E1" s="144"/>
      <c r="F1" s="144"/>
      <c r="G1" s="144"/>
      <c r="H1" s="144"/>
    </row>
    <row r="2" spans="1:8" ht="12.75" customHeight="1" x14ac:dyDescent="0.2">
      <c r="A2" s="253" t="s">
        <v>372</v>
      </c>
      <c r="B2" s="253"/>
      <c r="C2" s="145"/>
      <c r="D2" s="254" t="s">
        <v>373</v>
      </c>
      <c r="E2" s="254"/>
      <c r="F2" s="145"/>
      <c r="G2" s="255" t="s">
        <v>374</v>
      </c>
      <c r="H2" s="255"/>
    </row>
    <row r="3" spans="1:8" x14ac:dyDescent="0.2">
      <c r="A3" s="61" t="s">
        <v>263</v>
      </c>
      <c r="B3" s="146"/>
      <c r="C3" s="147"/>
      <c r="D3" s="64" t="s">
        <v>264</v>
      </c>
      <c r="E3" s="146"/>
      <c r="F3" s="147"/>
      <c r="G3" s="64"/>
      <c r="H3" s="148"/>
    </row>
    <row r="4" spans="1:8" ht="102" x14ac:dyDescent="0.2">
      <c r="A4" s="66" t="s">
        <v>265</v>
      </c>
      <c r="B4" s="146"/>
      <c r="C4" s="147"/>
      <c r="D4" s="67" t="s">
        <v>266</v>
      </c>
      <c r="E4" s="146"/>
      <c r="F4" s="147"/>
      <c r="G4" s="67" t="s">
        <v>267</v>
      </c>
      <c r="H4" s="148"/>
    </row>
    <row r="5" spans="1:8" x14ac:dyDescent="0.2">
      <c r="A5" s="69" t="s">
        <v>268</v>
      </c>
      <c r="B5" s="149"/>
      <c r="C5" s="147"/>
      <c r="D5" s="149" t="s">
        <v>269</v>
      </c>
      <c r="E5" s="149"/>
      <c r="F5" s="147"/>
      <c r="G5" s="149" t="s">
        <v>270</v>
      </c>
      <c r="H5" s="150"/>
    </row>
    <row r="6" spans="1:8" x14ac:dyDescent="0.2">
      <c r="A6" s="69" t="s">
        <v>375</v>
      </c>
      <c r="B6" s="149">
        <v>2</v>
      </c>
      <c r="C6" s="147"/>
      <c r="D6" s="149" t="s">
        <v>272</v>
      </c>
      <c r="E6" s="149"/>
      <c r="F6" s="147"/>
      <c r="G6" s="149" t="s">
        <v>273</v>
      </c>
      <c r="H6" s="150">
        <v>2</v>
      </c>
    </row>
    <row r="7" spans="1:8" x14ac:dyDescent="0.2">
      <c r="A7" s="69" t="s">
        <v>376</v>
      </c>
      <c r="B7" s="149"/>
      <c r="C7" s="147"/>
      <c r="D7" s="149" t="s">
        <v>275</v>
      </c>
      <c r="E7" s="149"/>
      <c r="F7" s="147"/>
      <c r="G7" s="149" t="s">
        <v>276</v>
      </c>
      <c r="H7" s="150"/>
    </row>
    <row r="8" spans="1:8" ht="25.5" x14ac:dyDescent="0.2">
      <c r="A8" s="69" t="s">
        <v>277</v>
      </c>
      <c r="B8" s="149"/>
      <c r="C8" s="147"/>
      <c r="D8" s="149" t="s">
        <v>278</v>
      </c>
      <c r="E8" s="149"/>
      <c r="F8" s="147"/>
      <c r="G8" s="149" t="s">
        <v>279</v>
      </c>
      <c r="H8" s="150"/>
    </row>
    <row r="9" spans="1:8" x14ac:dyDescent="0.2">
      <c r="A9" s="69" t="s">
        <v>280</v>
      </c>
      <c r="B9" s="149"/>
      <c r="C9" s="147"/>
      <c r="D9" s="149" t="s">
        <v>281</v>
      </c>
      <c r="E9" s="149">
        <v>5</v>
      </c>
      <c r="F9" s="147"/>
      <c r="G9" s="149" t="s">
        <v>282</v>
      </c>
      <c r="H9" s="150"/>
    </row>
    <row r="10" spans="1:8" x14ac:dyDescent="0.2">
      <c r="A10" s="151"/>
      <c r="B10" s="152"/>
      <c r="C10" s="152"/>
      <c r="D10" s="152"/>
      <c r="E10" s="152"/>
      <c r="F10" s="152"/>
      <c r="G10" s="152"/>
      <c r="H10" s="153"/>
    </row>
    <row r="11" spans="1:8" x14ac:dyDescent="0.2">
      <c r="A11" s="61" t="s">
        <v>283</v>
      </c>
      <c r="B11" s="146"/>
      <c r="C11" s="152"/>
      <c r="D11" s="64" t="s">
        <v>284</v>
      </c>
      <c r="E11" s="146"/>
      <c r="F11" s="152"/>
      <c r="G11" s="236"/>
      <c r="H11" s="236"/>
    </row>
    <row r="12" spans="1:8" ht="76.5" x14ac:dyDescent="0.2">
      <c r="A12" s="75" t="s">
        <v>285</v>
      </c>
      <c r="B12" s="146"/>
      <c r="C12" s="152"/>
      <c r="D12" s="67" t="s">
        <v>286</v>
      </c>
      <c r="E12" s="146"/>
      <c r="F12" s="152"/>
      <c r="G12" s="236"/>
      <c r="H12" s="236"/>
    </row>
    <row r="13" spans="1:8" x14ac:dyDescent="0.2">
      <c r="A13" s="76" t="s">
        <v>287</v>
      </c>
      <c r="B13" s="149"/>
      <c r="C13" s="152"/>
      <c r="D13" s="149" t="s">
        <v>288</v>
      </c>
      <c r="E13" s="149">
        <v>1</v>
      </c>
      <c r="F13" s="152"/>
      <c r="G13" s="236"/>
      <c r="H13" s="236"/>
    </row>
    <row r="14" spans="1:8" x14ac:dyDescent="0.2">
      <c r="A14" s="76" t="s">
        <v>289</v>
      </c>
      <c r="B14" s="149">
        <v>5</v>
      </c>
      <c r="C14" s="152"/>
      <c r="D14" s="149" t="s">
        <v>290</v>
      </c>
      <c r="E14" s="149"/>
      <c r="F14" s="152"/>
      <c r="G14" s="236"/>
      <c r="H14" s="236"/>
    </row>
    <row r="15" spans="1:8" x14ac:dyDescent="0.2">
      <c r="A15" s="151"/>
      <c r="B15" s="152"/>
      <c r="C15" s="152"/>
      <c r="D15" s="152"/>
      <c r="E15" s="152"/>
      <c r="F15" s="152"/>
      <c r="G15" s="236"/>
      <c r="H15" s="236"/>
    </row>
    <row r="16" spans="1:8" x14ac:dyDescent="0.2">
      <c r="A16" s="61" t="s">
        <v>291</v>
      </c>
      <c r="B16" s="146"/>
      <c r="C16" s="152"/>
      <c r="D16" s="64" t="s">
        <v>292</v>
      </c>
      <c r="E16" s="146"/>
      <c r="F16" s="152"/>
      <c r="G16" s="236"/>
      <c r="H16" s="236"/>
    </row>
    <row r="17" spans="1:8" ht="38.25" x14ac:dyDescent="0.2">
      <c r="A17" s="75" t="s">
        <v>293</v>
      </c>
      <c r="B17" s="146"/>
      <c r="C17" s="152"/>
      <c r="D17" s="67" t="s">
        <v>294</v>
      </c>
      <c r="E17" s="146"/>
      <c r="F17" s="152"/>
      <c r="G17" s="236"/>
      <c r="H17" s="236"/>
    </row>
    <row r="18" spans="1:8" x14ac:dyDescent="0.2">
      <c r="A18" s="76" t="s">
        <v>295</v>
      </c>
      <c r="B18" s="149">
        <v>1</v>
      </c>
      <c r="C18" s="152"/>
      <c r="D18" s="149" t="s">
        <v>288</v>
      </c>
      <c r="E18" s="149">
        <v>0</v>
      </c>
      <c r="F18" s="152"/>
      <c r="G18" s="236"/>
      <c r="H18" s="236"/>
    </row>
    <row r="19" spans="1:8" x14ac:dyDescent="0.2">
      <c r="A19" s="76" t="s">
        <v>296</v>
      </c>
      <c r="B19" s="149"/>
      <c r="C19" s="152"/>
      <c r="D19" s="149" t="s">
        <v>297</v>
      </c>
      <c r="E19" s="149"/>
      <c r="F19" s="152"/>
      <c r="G19" s="236"/>
      <c r="H19" s="236"/>
    </row>
    <row r="20" spans="1:8" x14ac:dyDescent="0.2">
      <c r="A20" s="76" t="s">
        <v>298</v>
      </c>
      <c r="B20" s="149"/>
      <c r="C20" s="152"/>
      <c r="D20" s="149" t="s">
        <v>299</v>
      </c>
      <c r="E20" s="149"/>
      <c r="F20" s="152"/>
      <c r="G20" s="236"/>
      <c r="H20" s="236"/>
    </row>
    <row r="21" spans="1:8" x14ac:dyDescent="0.2">
      <c r="A21" s="76"/>
      <c r="B21" s="149"/>
      <c r="C21" s="152"/>
      <c r="D21" s="149" t="s">
        <v>300</v>
      </c>
      <c r="E21" s="149"/>
      <c r="F21" s="152"/>
      <c r="G21" s="236"/>
      <c r="H21" s="236"/>
    </row>
    <row r="22" spans="1:8" x14ac:dyDescent="0.2">
      <c r="A22" s="76"/>
      <c r="B22" s="149"/>
      <c r="C22" s="152"/>
      <c r="D22" s="149" t="s">
        <v>301</v>
      </c>
      <c r="E22" s="149"/>
      <c r="F22" s="152"/>
      <c r="G22" s="236"/>
      <c r="H22" s="236"/>
    </row>
    <row r="23" spans="1:8" x14ac:dyDescent="0.2">
      <c r="A23" s="76"/>
      <c r="B23" s="149"/>
      <c r="C23" s="152"/>
      <c r="D23" s="77" t="s">
        <v>302</v>
      </c>
      <c r="E23" s="77"/>
      <c r="F23" s="152"/>
      <c r="G23" s="236"/>
      <c r="H23" s="236"/>
    </row>
    <row r="24" spans="1:8" x14ac:dyDescent="0.2">
      <c r="A24" s="151"/>
      <c r="B24" s="152"/>
      <c r="C24" s="152"/>
      <c r="D24" s="152"/>
      <c r="E24" s="152"/>
      <c r="F24" s="152"/>
      <c r="G24" s="236"/>
      <c r="H24" s="236"/>
    </row>
    <row r="25" spans="1:8" x14ac:dyDescent="0.2">
      <c r="A25" s="61" t="s">
        <v>303</v>
      </c>
      <c r="B25" s="146"/>
      <c r="C25" s="152"/>
      <c r="D25" s="64" t="s">
        <v>304</v>
      </c>
      <c r="E25" s="146"/>
      <c r="F25" s="152"/>
      <c r="G25" s="236"/>
      <c r="H25" s="236"/>
    </row>
    <row r="26" spans="1:8" ht="51" x14ac:dyDescent="0.2">
      <c r="A26" s="75" t="s">
        <v>305</v>
      </c>
      <c r="B26" s="146"/>
      <c r="C26" s="152"/>
      <c r="D26" s="67" t="s">
        <v>306</v>
      </c>
      <c r="E26" s="146"/>
      <c r="F26" s="152"/>
      <c r="G26" s="236"/>
      <c r="H26" s="236"/>
    </row>
    <row r="27" spans="1:8" x14ac:dyDescent="0.2">
      <c r="A27" s="76" t="s">
        <v>307</v>
      </c>
      <c r="B27" s="149"/>
      <c r="C27" s="152"/>
      <c r="D27" s="149" t="s">
        <v>308</v>
      </c>
      <c r="E27" s="149"/>
      <c r="F27" s="152"/>
      <c r="G27" s="236"/>
      <c r="H27" s="236"/>
    </row>
    <row r="28" spans="1:8" ht="25.5" x14ac:dyDescent="0.2">
      <c r="A28" s="154" t="s">
        <v>377</v>
      </c>
      <c r="B28" s="149"/>
      <c r="C28" s="152"/>
      <c r="D28" s="149" t="s">
        <v>378</v>
      </c>
      <c r="E28" s="149"/>
      <c r="F28" s="152"/>
      <c r="G28" s="236"/>
      <c r="H28" s="236"/>
    </row>
    <row r="29" spans="1:8" ht="25.5" x14ac:dyDescent="0.2">
      <c r="A29" s="69" t="s">
        <v>311</v>
      </c>
      <c r="B29" s="149">
        <v>5</v>
      </c>
      <c r="C29" s="152"/>
      <c r="D29" s="155" t="s">
        <v>312</v>
      </c>
      <c r="E29" s="149"/>
      <c r="F29" s="152"/>
      <c r="G29" s="236"/>
      <c r="H29" s="236"/>
    </row>
    <row r="30" spans="1:8" x14ac:dyDescent="0.2">
      <c r="A30" s="76"/>
      <c r="B30" s="149"/>
      <c r="C30" s="152"/>
      <c r="D30" s="149" t="s">
        <v>313</v>
      </c>
      <c r="E30" s="149"/>
      <c r="F30" s="152"/>
      <c r="G30" s="236"/>
      <c r="H30" s="236"/>
    </row>
    <row r="31" spans="1:8" x14ac:dyDescent="0.2">
      <c r="A31" s="76"/>
      <c r="B31" s="149"/>
      <c r="C31" s="152"/>
      <c r="D31" s="149" t="s">
        <v>314</v>
      </c>
      <c r="E31" s="149">
        <v>5</v>
      </c>
      <c r="F31" s="152"/>
      <c r="G31" s="236"/>
      <c r="H31" s="236"/>
    </row>
    <row r="32" spans="1:8" x14ac:dyDescent="0.2">
      <c r="A32" s="151"/>
      <c r="B32" s="152"/>
      <c r="C32" s="152"/>
      <c r="D32" s="152"/>
      <c r="E32" s="152"/>
      <c r="F32" s="152"/>
      <c r="G32" s="236"/>
      <c r="H32" s="236"/>
    </row>
    <row r="33" spans="1:8" x14ac:dyDescent="0.2">
      <c r="A33" s="61" t="s">
        <v>315</v>
      </c>
      <c r="B33" s="146"/>
      <c r="C33" s="152"/>
      <c r="D33" s="252"/>
      <c r="E33" s="252"/>
      <c r="F33" s="252"/>
      <c r="G33" s="236"/>
      <c r="H33" s="236"/>
    </row>
    <row r="34" spans="1:8" ht="51" x14ac:dyDescent="0.2">
      <c r="A34" s="75" t="s">
        <v>316</v>
      </c>
      <c r="B34" s="146"/>
      <c r="C34" s="152"/>
      <c r="D34" s="252"/>
      <c r="E34" s="252"/>
      <c r="F34" s="252"/>
      <c r="G34" s="236"/>
      <c r="H34" s="236"/>
    </row>
    <row r="35" spans="1:8" x14ac:dyDescent="0.2">
      <c r="A35" s="76" t="s">
        <v>288</v>
      </c>
      <c r="B35" s="149">
        <v>1</v>
      </c>
      <c r="C35" s="152"/>
      <c r="D35" s="252"/>
      <c r="E35" s="252"/>
      <c r="F35" s="252"/>
      <c r="G35" s="236"/>
      <c r="H35" s="236"/>
    </row>
    <row r="36" spans="1:8" x14ac:dyDescent="0.2">
      <c r="A36" s="78" t="s">
        <v>290</v>
      </c>
      <c r="B36" s="156"/>
      <c r="C36" s="157"/>
      <c r="D36" s="252"/>
      <c r="E36" s="252"/>
      <c r="F36" s="252"/>
      <c r="G36" s="236"/>
      <c r="H36" s="236"/>
    </row>
    <row r="37" spans="1:8" ht="14.25" x14ac:dyDescent="0.2">
      <c r="A37" s="143" t="str">
        <f>'1. Aree di rischio '!A6</f>
        <v>A.02 Progressioni economiche di carriera</v>
      </c>
      <c r="B37" s="144"/>
      <c r="C37" s="144"/>
      <c r="D37" s="144"/>
      <c r="E37" s="144"/>
      <c r="F37" s="144"/>
      <c r="G37" s="144"/>
      <c r="H37" s="144"/>
    </row>
    <row r="38" spans="1:8" ht="12.75" customHeight="1" x14ac:dyDescent="0.2">
      <c r="A38" s="253" t="s">
        <v>372</v>
      </c>
      <c r="B38" s="253"/>
      <c r="C38" s="145"/>
      <c r="D38" s="254" t="s">
        <v>373</v>
      </c>
      <c r="E38" s="254"/>
      <c r="F38" s="145"/>
      <c r="G38" s="255" t="s">
        <v>374</v>
      </c>
      <c r="H38" s="255"/>
    </row>
    <row r="39" spans="1:8" x14ac:dyDescent="0.2">
      <c r="A39" s="61" t="s">
        <v>263</v>
      </c>
      <c r="B39" s="146"/>
      <c r="C39" s="147"/>
      <c r="D39" s="64" t="s">
        <v>264</v>
      </c>
      <c r="E39" s="146"/>
      <c r="F39" s="147"/>
      <c r="G39" s="64"/>
      <c r="H39" s="148"/>
    </row>
    <row r="40" spans="1:8" ht="102" x14ac:dyDescent="0.2">
      <c r="A40" s="66" t="s">
        <v>265</v>
      </c>
      <c r="B40" s="146"/>
      <c r="C40" s="147"/>
      <c r="D40" s="67" t="s">
        <v>266</v>
      </c>
      <c r="E40" s="146"/>
      <c r="F40" s="147"/>
      <c r="G40" s="67" t="s">
        <v>267</v>
      </c>
      <c r="H40" s="148"/>
    </row>
    <row r="41" spans="1:8" x14ac:dyDescent="0.2">
      <c r="A41" s="69" t="s">
        <v>268</v>
      </c>
      <c r="B41" s="149"/>
      <c r="C41" s="147"/>
      <c r="D41" s="149" t="s">
        <v>269</v>
      </c>
      <c r="E41" s="149"/>
      <c r="F41" s="147"/>
      <c r="G41" s="149" t="s">
        <v>270</v>
      </c>
      <c r="H41" s="150"/>
    </row>
    <row r="42" spans="1:8" x14ac:dyDescent="0.2">
      <c r="A42" s="69" t="s">
        <v>375</v>
      </c>
      <c r="B42" s="149">
        <v>2</v>
      </c>
      <c r="C42" s="147"/>
      <c r="D42" s="149" t="s">
        <v>272</v>
      </c>
      <c r="E42" s="149">
        <v>2</v>
      </c>
      <c r="F42" s="147"/>
      <c r="G42" s="149" t="s">
        <v>273</v>
      </c>
      <c r="H42" s="150">
        <v>2</v>
      </c>
    </row>
    <row r="43" spans="1:8" x14ac:dyDescent="0.2">
      <c r="A43" s="69" t="s">
        <v>376</v>
      </c>
      <c r="B43" s="149"/>
      <c r="C43" s="147"/>
      <c r="D43" s="158" t="s">
        <v>275</v>
      </c>
      <c r="E43" s="149"/>
      <c r="F43" s="147"/>
      <c r="G43" s="149" t="s">
        <v>276</v>
      </c>
      <c r="H43" s="150"/>
    </row>
    <row r="44" spans="1:8" ht="25.5" x14ac:dyDescent="0.2">
      <c r="A44" s="69" t="s">
        <v>277</v>
      </c>
      <c r="B44" s="149"/>
      <c r="C44" s="147"/>
      <c r="D44" s="149" t="s">
        <v>278</v>
      </c>
      <c r="E44" s="149"/>
      <c r="F44" s="147"/>
      <c r="G44" s="149" t="s">
        <v>279</v>
      </c>
      <c r="H44" s="150"/>
    </row>
    <row r="45" spans="1:8" x14ac:dyDescent="0.2">
      <c r="A45" s="69" t="s">
        <v>280</v>
      </c>
      <c r="B45" s="149"/>
      <c r="C45" s="147"/>
      <c r="D45" s="149" t="s">
        <v>281</v>
      </c>
      <c r="E45" s="149"/>
      <c r="F45" s="147"/>
      <c r="G45" s="149" t="s">
        <v>282</v>
      </c>
      <c r="H45" s="150"/>
    </row>
    <row r="46" spans="1:8" x14ac:dyDescent="0.2">
      <c r="A46" s="151"/>
      <c r="B46" s="152"/>
      <c r="C46" s="152"/>
      <c r="D46" s="152"/>
      <c r="E46" s="152"/>
      <c r="F46" s="152"/>
      <c r="G46" s="152"/>
      <c r="H46" s="153"/>
    </row>
    <row r="47" spans="1:8" x14ac:dyDescent="0.2">
      <c r="A47" s="61" t="s">
        <v>283</v>
      </c>
      <c r="B47" s="146"/>
      <c r="C47" s="152"/>
      <c r="D47" s="64" t="s">
        <v>284</v>
      </c>
      <c r="E47" s="146"/>
      <c r="F47" s="152"/>
      <c r="G47" s="236"/>
      <c r="H47" s="236"/>
    </row>
    <row r="48" spans="1:8" ht="76.5" x14ac:dyDescent="0.2">
      <c r="A48" s="75" t="s">
        <v>285</v>
      </c>
      <c r="B48" s="146"/>
      <c r="C48" s="152"/>
      <c r="D48" s="67" t="s">
        <v>286</v>
      </c>
      <c r="E48" s="146"/>
      <c r="F48" s="152"/>
      <c r="G48" s="236"/>
      <c r="H48" s="236"/>
    </row>
    <row r="49" spans="1:8" x14ac:dyDescent="0.2">
      <c r="A49" s="76" t="s">
        <v>287</v>
      </c>
      <c r="B49" s="149">
        <v>2</v>
      </c>
      <c r="C49" s="152"/>
      <c r="D49" s="149" t="s">
        <v>288</v>
      </c>
      <c r="E49" s="149">
        <v>1</v>
      </c>
      <c r="F49" s="152"/>
      <c r="G49" s="236"/>
      <c r="H49" s="236"/>
    </row>
    <row r="50" spans="1:8" ht="31.5" customHeight="1" x14ac:dyDescent="0.2">
      <c r="A50" s="69" t="s">
        <v>289</v>
      </c>
      <c r="B50" s="149"/>
      <c r="C50" s="152"/>
      <c r="D50" s="149" t="s">
        <v>290</v>
      </c>
      <c r="E50" s="149"/>
      <c r="F50" s="152"/>
      <c r="G50" s="236"/>
      <c r="H50" s="236"/>
    </row>
    <row r="51" spans="1:8" x14ac:dyDescent="0.2">
      <c r="A51" s="151"/>
      <c r="B51" s="152"/>
      <c r="C51" s="152"/>
      <c r="D51" s="152"/>
      <c r="E51" s="152"/>
      <c r="F51" s="152"/>
      <c r="G51" s="236"/>
      <c r="H51" s="236"/>
    </row>
    <row r="52" spans="1:8" x14ac:dyDescent="0.2">
      <c r="A52" s="61" t="s">
        <v>291</v>
      </c>
      <c r="B52" s="146"/>
      <c r="C52" s="152"/>
      <c r="D52" s="64" t="s">
        <v>292</v>
      </c>
      <c r="E52" s="146"/>
      <c r="F52" s="152"/>
      <c r="G52" s="236"/>
      <c r="H52" s="236"/>
    </row>
    <row r="53" spans="1:8" ht="38.25" x14ac:dyDescent="0.2">
      <c r="A53" s="75" t="s">
        <v>293</v>
      </c>
      <c r="B53" s="146"/>
      <c r="C53" s="152"/>
      <c r="D53" s="67" t="s">
        <v>294</v>
      </c>
      <c r="E53" s="146"/>
      <c r="F53" s="152"/>
      <c r="G53" s="236"/>
      <c r="H53" s="236"/>
    </row>
    <row r="54" spans="1:8" x14ac:dyDescent="0.2">
      <c r="A54" s="76" t="s">
        <v>295</v>
      </c>
      <c r="B54" s="149">
        <v>1</v>
      </c>
      <c r="C54" s="152"/>
      <c r="D54" s="149" t="s">
        <v>288</v>
      </c>
      <c r="E54" s="149">
        <v>0</v>
      </c>
      <c r="F54" s="152"/>
      <c r="G54" s="236"/>
      <c r="H54" s="236"/>
    </row>
    <row r="55" spans="1:8" x14ac:dyDescent="0.2">
      <c r="A55" s="76" t="s">
        <v>296</v>
      </c>
      <c r="B55" s="149"/>
      <c r="C55" s="152"/>
      <c r="D55" s="149" t="s">
        <v>297</v>
      </c>
      <c r="E55" s="149"/>
      <c r="F55" s="152"/>
      <c r="G55" s="236"/>
      <c r="H55" s="236"/>
    </row>
    <row r="56" spans="1:8" x14ac:dyDescent="0.2">
      <c r="A56" s="76" t="s">
        <v>298</v>
      </c>
      <c r="B56" s="149"/>
      <c r="C56" s="152"/>
      <c r="D56" s="149" t="s">
        <v>299</v>
      </c>
      <c r="E56" s="149"/>
      <c r="F56" s="152"/>
      <c r="G56" s="236"/>
      <c r="H56" s="236"/>
    </row>
    <row r="57" spans="1:8" x14ac:dyDescent="0.2">
      <c r="A57" s="76"/>
      <c r="B57" s="149"/>
      <c r="C57" s="152"/>
      <c r="D57" s="149" t="s">
        <v>300</v>
      </c>
      <c r="E57" s="149"/>
      <c r="F57" s="152"/>
      <c r="G57" s="236"/>
      <c r="H57" s="236"/>
    </row>
    <row r="58" spans="1:8" x14ac:dyDescent="0.2">
      <c r="A58" s="76"/>
      <c r="B58" s="149"/>
      <c r="C58" s="152"/>
      <c r="D58" s="149" t="s">
        <v>301</v>
      </c>
      <c r="E58" s="149"/>
      <c r="F58" s="152"/>
      <c r="G58" s="236"/>
      <c r="H58" s="236"/>
    </row>
    <row r="59" spans="1:8" x14ac:dyDescent="0.2">
      <c r="A59" s="76"/>
      <c r="B59" s="149"/>
      <c r="C59" s="152"/>
      <c r="D59" s="77" t="s">
        <v>302</v>
      </c>
      <c r="E59" s="77"/>
      <c r="F59" s="152"/>
      <c r="G59" s="236"/>
      <c r="H59" s="236"/>
    </row>
    <row r="60" spans="1:8" x14ac:dyDescent="0.2">
      <c r="A60" s="151"/>
      <c r="B60" s="152"/>
      <c r="C60" s="152"/>
      <c r="D60" s="152"/>
      <c r="E60" s="152"/>
      <c r="F60" s="152"/>
      <c r="G60" s="236"/>
      <c r="H60" s="236"/>
    </row>
    <row r="61" spans="1:8" x14ac:dyDescent="0.2">
      <c r="A61" s="61" t="s">
        <v>303</v>
      </c>
      <c r="B61" s="146"/>
      <c r="C61" s="152"/>
      <c r="D61" s="64" t="s">
        <v>304</v>
      </c>
      <c r="E61" s="146"/>
      <c r="F61" s="152"/>
      <c r="G61" s="236"/>
      <c r="H61" s="236"/>
    </row>
    <row r="62" spans="1:8" ht="51" x14ac:dyDescent="0.2">
      <c r="A62" s="75" t="s">
        <v>305</v>
      </c>
      <c r="B62" s="146"/>
      <c r="C62" s="152"/>
      <c r="D62" s="67" t="s">
        <v>306</v>
      </c>
      <c r="E62" s="146"/>
      <c r="F62" s="152"/>
      <c r="G62" s="236"/>
      <c r="H62" s="236"/>
    </row>
    <row r="63" spans="1:8" x14ac:dyDescent="0.2">
      <c r="A63" s="76" t="s">
        <v>307</v>
      </c>
      <c r="B63" s="149">
        <v>1</v>
      </c>
      <c r="C63" s="152"/>
      <c r="D63" s="149" t="s">
        <v>308</v>
      </c>
      <c r="E63" s="149"/>
      <c r="F63" s="152"/>
      <c r="G63" s="236"/>
      <c r="H63" s="236"/>
    </row>
    <row r="64" spans="1:8" ht="25.5" x14ac:dyDescent="0.2">
      <c r="A64" s="154" t="s">
        <v>377</v>
      </c>
      <c r="B64" s="149"/>
      <c r="C64" s="152"/>
      <c r="D64" s="149" t="s">
        <v>378</v>
      </c>
      <c r="E64" s="149"/>
      <c r="F64" s="152"/>
      <c r="G64" s="236"/>
      <c r="H64" s="236"/>
    </row>
    <row r="65" spans="1:8" ht="25.5" x14ac:dyDescent="0.2">
      <c r="A65" s="69" t="s">
        <v>311</v>
      </c>
      <c r="B65" s="149"/>
      <c r="C65" s="152"/>
      <c r="D65" s="155" t="s">
        <v>312</v>
      </c>
      <c r="E65" s="149"/>
      <c r="F65" s="152"/>
      <c r="G65" s="236"/>
      <c r="H65" s="236"/>
    </row>
    <row r="66" spans="1:8" x14ac:dyDescent="0.2">
      <c r="A66" s="76"/>
      <c r="B66" s="149"/>
      <c r="C66" s="152"/>
      <c r="D66" s="149" t="s">
        <v>313</v>
      </c>
      <c r="E66" s="149"/>
      <c r="F66" s="152"/>
      <c r="G66" s="236"/>
      <c r="H66" s="236"/>
    </row>
    <row r="67" spans="1:8" x14ac:dyDescent="0.2">
      <c r="A67" s="76"/>
      <c r="B67" s="149"/>
      <c r="C67" s="152"/>
      <c r="D67" s="149" t="s">
        <v>314</v>
      </c>
      <c r="E67" s="149">
        <v>5</v>
      </c>
      <c r="F67" s="152"/>
      <c r="G67" s="236"/>
      <c r="H67" s="236"/>
    </row>
    <row r="68" spans="1:8" x14ac:dyDescent="0.2">
      <c r="A68" s="151"/>
      <c r="B68" s="152"/>
      <c r="C68" s="152"/>
      <c r="D68" s="152"/>
      <c r="E68" s="152"/>
      <c r="F68" s="152"/>
      <c r="G68" s="236"/>
      <c r="H68" s="236"/>
    </row>
    <row r="69" spans="1:8" x14ac:dyDescent="0.2">
      <c r="A69" s="61" t="s">
        <v>315</v>
      </c>
      <c r="B69" s="146"/>
      <c r="C69" s="152"/>
      <c r="D69" s="252"/>
      <c r="E69" s="252"/>
      <c r="F69" s="252"/>
      <c r="G69" s="236"/>
      <c r="H69" s="236"/>
    </row>
    <row r="70" spans="1:8" ht="51" x14ac:dyDescent="0.2">
      <c r="A70" s="75" t="s">
        <v>316</v>
      </c>
      <c r="B70" s="146"/>
      <c r="C70" s="152"/>
      <c r="D70" s="252"/>
      <c r="E70" s="252"/>
      <c r="F70" s="252"/>
      <c r="G70" s="236"/>
      <c r="H70" s="236"/>
    </row>
    <row r="71" spans="1:8" x14ac:dyDescent="0.2">
      <c r="A71" s="76" t="s">
        <v>288</v>
      </c>
      <c r="B71" s="149">
        <v>1</v>
      </c>
      <c r="C71" s="152"/>
      <c r="D71" s="252"/>
      <c r="E71" s="252"/>
      <c r="F71" s="252"/>
      <c r="G71" s="236"/>
      <c r="H71" s="236"/>
    </row>
    <row r="72" spans="1:8" x14ac:dyDescent="0.2">
      <c r="A72" s="78" t="s">
        <v>290</v>
      </c>
      <c r="B72" s="156"/>
      <c r="C72" s="157"/>
      <c r="D72" s="252"/>
      <c r="E72" s="252"/>
      <c r="F72" s="252"/>
      <c r="G72" s="236"/>
      <c r="H72" s="236"/>
    </row>
    <row r="73" spans="1:8" ht="14.25" x14ac:dyDescent="0.2">
      <c r="A73" s="143" t="str">
        <f>'1. Aree di rischio '!A7</f>
        <v>A.03 Conferimento di incarichi di collaborazione</v>
      </c>
      <c r="B73" s="144"/>
      <c r="C73" s="144"/>
      <c r="D73" s="144"/>
      <c r="E73" s="144"/>
      <c r="F73" s="144"/>
      <c r="G73" s="144"/>
      <c r="H73" s="144"/>
    </row>
    <row r="74" spans="1:8" ht="12.75" customHeight="1" x14ac:dyDescent="0.2">
      <c r="A74" s="249" t="s">
        <v>379</v>
      </c>
      <c r="B74" s="249"/>
      <c r="C74" s="145"/>
      <c r="D74" s="250" t="s">
        <v>380</v>
      </c>
      <c r="E74" s="250"/>
      <c r="F74" s="145"/>
      <c r="G74" s="251" t="s">
        <v>381</v>
      </c>
      <c r="H74" s="251"/>
    </row>
    <row r="75" spans="1:8" x14ac:dyDescent="0.2">
      <c r="A75" s="249"/>
      <c r="B75" s="249"/>
      <c r="C75" s="159"/>
      <c r="D75" s="250"/>
      <c r="E75" s="250"/>
      <c r="F75" s="159"/>
      <c r="G75" s="251"/>
      <c r="H75" s="251"/>
    </row>
    <row r="76" spans="1:8" x14ac:dyDescent="0.2">
      <c r="A76" s="61" t="s">
        <v>263</v>
      </c>
      <c r="B76" s="146"/>
      <c r="C76" s="147"/>
      <c r="D76" s="64" t="s">
        <v>264</v>
      </c>
      <c r="E76" s="146"/>
      <c r="F76" s="147"/>
      <c r="G76" s="64"/>
      <c r="H76" s="148"/>
    </row>
    <row r="77" spans="1:8" ht="102" x14ac:dyDescent="0.2">
      <c r="A77" s="66" t="s">
        <v>265</v>
      </c>
      <c r="B77" s="146"/>
      <c r="C77" s="147"/>
      <c r="D77" s="67" t="s">
        <v>266</v>
      </c>
      <c r="E77" s="146"/>
      <c r="F77" s="147"/>
      <c r="G77" s="67" t="s">
        <v>267</v>
      </c>
      <c r="H77" s="148"/>
    </row>
    <row r="78" spans="1:8" x14ac:dyDescent="0.2">
      <c r="A78" s="69" t="s">
        <v>268</v>
      </c>
      <c r="B78" s="149"/>
      <c r="C78" s="147"/>
      <c r="D78" s="149" t="s">
        <v>269</v>
      </c>
      <c r="E78" s="149"/>
      <c r="F78" s="147"/>
      <c r="G78" s="149" t="s">
        <v>270</v>
      </c>
      <c r="H78" s="150"/>
    </row>
    <row r="79" spans="1:8" x14ac:dyDescent="0.2">
      <c r="A79" s="69" t="s">
        <v>375</v>
      </c>
      <c r="B79" s="149">
        <v>2</v>
      </c>
      <c r="C79" s="147"/>
      <c r="D79" s="149" t="s">
        <v>272</v>
      </c>
      <c r="E79" s="149">
        <v>2</v>
      </c>
      <c r="F79" s="147"/>
      <c r="G79" s="149" t="s">
        <v>273</v>
      </c>
      <c r="H79" s="150">
        <v>2</v>
      </c>
    </row>
    <row r="80" spans="1:8" x14ac:dyDescent="0.2">
      <c r="A80" s="69" t="s">
        <v>376</v>
      </c>
      <c r="B80" s="149"/>
      <c r="C80" s="147"/>
      <c r="D80" s="149" t="s">
        <v>275</v>
      </c>
      <c r="E80" s="149"/>
      <c r="F80" s="147"/>
      <c r="G80" s="149" t="s">
        <v>276</v>
      </c>
      <c r="H80" s="150"/>
    </row>
    <row r="81" spans="1:8" ht="25.5" x14ac:dyDescent="0.2">
      <c r="A81" s="69" t="s">
        <v>277</v>
      </c>
      <c r="B81" s="149"/>
      <c r="C81" s="147"/>
      <c r="D81" s="149" t="s">
        <v>278</v>
      </c>
      <c r="E81" s="149"/>
      <c r="F81" s="147"/>
      <c r="G81" s="149" t="s">
        <v>279</v>
      </c>
      <c r="H81" s="150"/>
    </row>
    <row r="82" spans="1:8" x14ac:dyDescent="0.2">
      <c r="A82" s="69" t="s">
        <v>280</v>
      </c>
      <c r="B82" s="149"/>
      <c r="C82" s="147"/>
      <c r="D82" s="149" t="s">
        <v>281</v>
      </c>
      <c r="E82" s="149"/>
      <c r="F82" s="147"/>
      <c r="G82" s="149" t="s">
        <v>282</v>
      </c>
      <c r="H82" s="150"/>
    </row>
    <row r="83" spans="1:8" x14ac:dyDescent="0.2">
      <c r="A83" s="151"/>
      <c r="B83" s="152"/>
      <c r="C83" s="152"/>
      <c r="D83" s="152"/>
      <c r="E83" s="152"/>
      <c r="F83" s="152"/>
      <c r="G83" s="152"/>
      <c r="H83" s="153"/>
    </row>
    <row r="84" spans="1:8" x14ac:dyDescent="0.2">
      <c r="A84" s="61" t="s">
        <v>283</v>
      </c>
      <c r="B84" s="146"/>
      <c r="C84" s="152"/>
      <c r="D84" s="64" t="s">
        <v>284</v>
      </c>
      <c r="E84" s="146"/>
      <c r="F84" s="152"/>
      <c r="G84" s="236"/>
      <c r="H84" s="236"/>
    </row>
    <row r="85" spans="1:8" ht="76.5" x14ac:dyDescent="0.2">
      <c r="A85" s="75" t="s">
        <v>285</v>
      </c>
      <c r="B85" s="146"/>
      <c r="C85" s="152"/>
      <c r="D85" s="67" t="s">
        <v>286</v>
      </c>
      <c r="E85" s="146"/>
      <c r="F85" s="152"/>
      <c r="G85" s="236"/>
      <c r="H85" s="236"/>
    </row>
    <row r="86" spans="1:8" x14ac:dyDescent="0.2">
      <c r="A86" s="76" t="s">
        <v>287</v>
      </c>
      <c r="B86" s="149"/>
      <c r="C86" s="152"/>
      <c r="D86" s="149" t="s">
        <v>288</v>
      </c>
      <c r="E86" s="149">
        <v>1</v>
      </c>
      <c r="F86" s="152"/>
      <c r="G86" s="236"/>
      <c r="H86" s="236"/>
    </row>
    <row r="87" spans="1:8" ht="28.5" customHeight="1" x14ac:dyDescent="0.2">
      <c r="A87" s="69" t="s">
        <v>289</v>
      </c>
      <c r="B87" s="149">
        <v>5</v>
      </c>
      <c r="C87" s="152"/>
      <c r="D87" s="149" t="s">
        <v>290</v>
      </c>
      <c r="E87" s="149"/>
      <c r="F87" s="152"/>
      <c r="G87" s="236"/>
      <c r="H87" s="236"/>
    </row>
    <row r="88" spans="1:8" x14ac:dyDescent="0.2">
      <c r="A88" s="151"/>
      <c r="B88" s="152"/>
      <c r="C88" s="152"/>
      <c r="D88" s="152"/>
      <c r="E88" s="152"/>
      <c r="F88" s="152"/>
      <c r="G88" s="236"/>
      <c r="H88" s="236"/>
    </row>
    <row r="89" spans="1:8" x14ac:dyDescent="0.2">
      <c r="A89" s="61" t="s">
        <v>291</v>
      </c>
      <c r="B89" s="146"/>
      <c r="C89" s="152"/>
      <c r="D89" s="64" t="s">
        <v>292</v>
      </c>
      <c r="E89" s="146"/>
      <c r="F89" s="152"/>
      <c r="G89" s="236"/>
      <c r="H89" s="236"/>
    </row>
    <row r="90" spans="1:8" ht="38.25" x14ac:dyDescent="0.2">
      <c r="A90" s="75" t="s">
        <v>293</v>
      </c>
      <c r="B90" s="146"/>
      <c r="C90" s="152"/>
      <c r="D90" s="67" t="s">
        <v>294</v>
      </c>
      <c r="E90" s="146"/>
      <c r="F90" s="152"/>
      <c r="G90" s="236"/>
      <c r="H90" s="236"/>
    </row>
    <row r="91" spans="1:8" x14ac:dyDescent="0.2">
      <c r="A91" s="76" t="s">
        <v>295</v>
      </c>
      <c r="B91" s="149">
        <v>1</v>
      </c>
      <c r="C91" s="152"/>
      <c r="D91" s="149" t="s">
        <v>288</v>
      </c>
      <c r="E91" s="149">
        <v>0</v>
      </c>
      <c r="F91" s="152"/>
      <c r="G91" s="236"/>
      <c r="H91" s="236"/>
    </row>
    <row r="92" spans="1:8" x14ac:dyDescent="0.2">
      <c r="A92" s="76" t="s">
        <v>296</v>
      </c>
      <c r="B92" s="149"/>
      <c r="C92" s="152"/>
      <c r="D92" s="149" t="s">
        <v>297</v>
      </c>
      <c r="E92" s="149"/>
      <c r="F92" s="152"/>
      <c r="G92" s="236"/>
      <c r="H92" s="236"/>
    </row>
    <row r="93" spans="1:8" x14ac:dyDescent="0.2">
      <c r="A93" s="76" t="s">
        <v>298</v>
      </c>
      <c r="B93" s="149"/>
      <c r="C93" s="152"/>
      <c r="D93" s="149" t="s">
        <v>299</v>
      </c>
      <c r="E93" s="149"/>
      <c r="F93" s="152"/>
      <c r="G93" s="236"/>
      <c r="H93" s="236"/>
    </row>
    <row r="94" spans="1:8" x14ac:dyDescent="0.2">
      <c r="A94" s="76"/>
      <c r="B94" s="149"/>
      <c r="C94" s="152"/>
      <c r="D94" s="149" t="s">
        <v>300</v>
      </c>
      <c r="E94" s="149"/>
      <c r="F94" s="152"/>
      <c r="G94" s="236"/>
      <c r="H94" s="236"/>
    </row>
    <row r="95" spans="1:8" x14ac:dyDescent="0.2">
      <c r="A95" s="76"/>
      <c r="B95" s="149"/>
      <c r="C95" s="152"/>
      <c r="D95" s="149" t="s">
        <v>301</v>
      </c>
      <c r="E95" s="149"/>
      <c r="F95" s="152"/>
      <c r="G95" s="236"/>
      <c r="H95" s="236"/>
    </row>
    <row r="96" spans="1:8" x14ac:dyDescent="0.2">
      <c r="A96" s="76"/>
      <c r="B96" s="149"/>
      <c r="C96" s="152"/>
      <c r="D96" s="77" t="s">
        <v>302</v>
      </c>
      <c r="E96" s="77"/>
      <c r="F96" s="152"/>
      <c r="G96" s="236"/>
      <c r="H96" s="236"/>
    </row>
    <row r="97" spans="1:8" x14ac:dyDescent="0.2">
      <c r="A97" s="151"/>
      <c r="B97" s="152"/>
      <c r="C97" s="152"/>
      <c r="D97" s="152"/>
      <c r="E97" s="152"/>
      <c r="F97" s="152"/>
      <c r="G97" s="236"/>
      <c r="H97" s="236"/>
    </row>
    <row r="98" spans="1:8" x14ac:dyDescent="0.2">
      <c r="A98" s="61" t="s">
        <v>303</v>
      </c>
      <c r="B98" s="146"/>
      <c r="C98" s="152"/>
      <c r="D98" s="64" t="s">
        <v>304</v>
      </c>
      <c r="E98" s="146"/>
      <c r="F98" s="152"/>
      <c r="G98" s="236"/>
      <c r="H98" s="236"/>
    </row>
    <row r="99" spans="1:8" ht="51" x14ac:dyDescent="0.2">
      <c r="A99" s="75" t="s">
        <v>305</v>
      </c>
      <c r="B99" s="146"/>
      <c r="C99" s="152"/>
      <c r="D99" s="67" t="s">
        <v>306</v>
      </c>
      <c r="E99" s="146"/>
      <c r="F99" s="152"/>
      <c r="G99" s="236"/>
      <c r="H99" s="236"/>
    </row>
    <row r="100" spans="1:8" x14ac:dyDescent="0.2">
      <c r="A100" s="76" t="s">
        <v>307</v>
      </c>
      <c r="B100" s="149"/>
      <c r="C100" s="152"/>
      <c r="D100" s="149" t="s">
        <v>308</v>
      </c>
      <c r="E100" s="149"/>
      <c r="F100" s="152"/>
      <c r="G100" s="236"/>
      <c r="H100" s="236"/>
    </row>
    <row r="101" spans="1:8" ht="25.5" x14ac:dyDescent="0.2">
      <c r="A101" s="154" t="s">
        <v>377</v>
      </c>
      <c r="B101" s="149"/>
      <c r="C101" s="152"/>
      <c r="D101" s="149" t="s">
        <v>378</v>
      </c>
      <c r="E101" s="149"/>
      <c r="F101" s="152"/>
      <c r="G101" s="236"/>
      <c r="H101" s="236"/>
    </row>
    <row r="102" spans="1:8" ht="25.5" x14ac:dyDescent="0.2">
      <c r="A102" s="69" t="s">
        <v>311</v>
      </c>
      <c r="B102" s="149">
        <v>5</v>
      </c>
      <c r="C102" s="152"/>
      <c r="D102" s="155" t="s">
        <v>312</v>
      </c>
      <c r="E102" s="149"/>
      <c r="F102" s="152"/>
      <c r="G102" s="236"/>
      <c r="H102" s="236"/>
    </row>
    <row r="103" spans="1:8" x14ac:dyDescent="0.2">
      <c r="A103" s="76"/>
      <c r="B103" s="149"/>
      <c r="C103" s="152"/>
      <c r="D103" s="149" t="s">
        <v>313</v>
      </c>
      <c r="E103" s="149"/>
      <c r="F103" s="152"/>
      <c r="G103" s="236"/>
      <c r="H103" s="236"/>
    </row>
    <row r="104" spans="1:8" x14ac:dyDescent="0.2">
      <c r="A104" s="76"/>
      <c r="B104" s="149"/>
      <c r="C104" s="152"/>
      <c r="D104" s="149" t="s">
        <v>314</v>
      </c>
      <c r="E104" s="149">
        <v>5</v>
      </c>
      <c r="F104" s="152"/>
      <c r="G104" s="236"/>
      <c r="H104" s="236"/>
    </row>
    <row r="105" spans="1:8" x14ac:dyDescent="0.2">
      <c r="A105" s="151"/>
      <c r="B105" s="152"/>
      <c r="C105" s="152"/>
      <c r="D105" s="152"/>
      <c r="E105" s="152"/>
      <c r="F105" s="152"/>
      <c r="G105" s="236"/>
      <c r="H105" s="236"/>
    </row>
    <row r="106" spans="1:8" x14ac:dyDescent="0.2">
      <c r="A106" s="61" t="s">
        <v>315</v>
      </c>
      <c r="B106" s="146"/>
      <c r="C106" s="152"/>
      <c r="D106" s="252"/>
      <c r="E106" s="252"/>
      <c r="F106" s="252"/>
      <c r="G106" s="236"/>
      <c r="H106" s="236"/>
    </row>
    <row r="107" spans="1:8" ht="51" x14ac:dyDescent="0.2">
      <c r="A107" s="75" t="s">
        <v>316</v>
      </c>
      <c r="B107" s="146"/>
      <c r="C107" s="152"/>
      <c r="D107" s="252"/>
      <c r="E107" s="252"/>
      <c r="F107" s="252"/>
      <c r="G107" s="236"/>
      <c r="H107" s="236"/>
    </row>
    <row r="108" spans="1:8" x14ac:dyDescent="0.2">
      <c r="A108" s="76" t="s">
        <v>288</v>
      </c>
      <c r="B108" s="149">
        <v>1</v>
      </c>
      <c r="C108" s="152"/>
      <c r="D108" s="252"/>
      <c r="E108" s="252"/>
      <c r="F108" s="252"/>
      <c r="G108" s="236"/>
      <c r="H108" s="236"/>
    </row>
    <row r="109" spans="1:8" x14ac:dyDescent="0.2">
      <c r="A109" s="78" t="s">
        <v>290</v>
      </c>
      <c r="B109" s="156"/>
      <c r="C109" s="157"/>
      <c r="D109" s="252"/>
      <c r="E109" s="252"/>
      <c r="F109" s="252"/>
      <c r="G109" s="236"/>
      <c r="H109" s="236"/>
    </row>
  </sheetData>
  <mergeCells count="15">
    <mergeCell ref="A2:B2"/>
    <mergeCell ref="D2:E2"/>
    <mergeCell ref="G2:H2"/>
    <mergeCell ref="G11:H36"/>
    <mergeCell ref="D33:F36"/>
    <mergeCell ref="A38:B38"/>
    <mergeCell ref="D38:E38"/>
    <mergeCell ref="G38:H38"/>
    <mergeCell ref="G47:H72"/>
    <mergeCell ref="D69:F72"/>
    <mergeCell ref="A74:B75"/>
    <mergeCell ref="D74:E75"/>
    <mergeCell ref="G74:H75"/>
    <mergeCell ref="G84:H109"/>
    <mergeCell ref="D106:F109"/>
  </mergeCells>
  <pageMargins left="0.17" right="0.75" top="0.34" bottom="0.24" header="0.17" footer="0.17"/>
  <pageSetup paperSize="9" scale="49" firstPageNumber="0" fitToHeight="0" orientation="portrait" horizontalDpi="300" verticalDpi="300" r:id="rId1"/>
  <headerFooter>
    <oddHeader>&amp;C&amp;F</oddHeader>
    <oddFooter>Pagina &amp;P di &amp;N</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MK74"/>
  <sheetViews>
    <sheetView view="pageLayout" topLeftCell="A41" zoomScaleNormal="80" workbookViewId="0">
      <selection activeCell="E2" sqref="E2:N74"/>
    </sheetView>
  </sheetViews>
  <sheetFormatPr defaultRowHeight="12.75" outlineLevelRow="1" x14ac:dyDescent="0.2"/>
  <cols>
    <col min="1" max="1" width="13.85546875" style="100" customWidth="1"/>
    <col min="2" max="2" width="9.85546875" style="100" customWidth="1"/>
    <col min="3" max="3" width="11.28515625" style="100" customWidth="1"/>
    <col min="4" max="4" width="28.42578125" style="100" customWidth="1"/>
    <col min="5" max="5" width="40.7109375" style="100" customWidth="1"/>
    <col min="6" max="6" width="28.42578125" style="100" customWidth="1"/>
    <col min="7" max="7" width="34.85546875" style="100" customWidth="1"/>
    <col min="8" max="8" width="29" style="100" customWidth="1"/>
    <col min="9" max="9" width="26.7109375" style="100" customWidth="1"/>
    <col min="10" max="10" width="27.42578125" style="100" customWidth="1"/>
    <col min="11" max="11" width="21.85546875" style="100" customWidth="1"/>
    <col min="12" max="12" width="20.7109375" style="100" customWidth="1"/>
    <col min="13" max="13" width="31.42578125" style="100" customWidth="1"/>
    <col min="14" max="14" width="5.7109375" style="100" customWidth="1"/>
    <col min="15" max="1025" width="10.85546875" style="100" customWidth="1"/>
  </cols>
  <sheetData>
    <row r="1" spans="1:14" s="105" customFormat="1" ht="20.25" x14ac:dyDescent="0.2">
      <c r="A1" s="102" t="s">
        <v>382</v>
      </c>
      <c r="B1" s="103"/>
      <c r="C1" s="103"/>
      <c r="D1" s="103"/>
      <c r="E1" s="103"/>
      <c r="F1" s="103"/>
      <c r="G1" s="103"/>
      <c r="H1" s="103"/>
      <c r="I1" s="103"/>
      <c r="J1" s="103"/>
      <c r="K1" s="103"/>
      <c r="L1" s="103"/>
      <c r="M1" s="103"/>
      <c r="N1" s="103"/>
    </row>
    <row r="2" spans="1:14" s="112" customFormat="1" ht="27" customHeight="1" x14ac:dyDescent="0.2">
      <c r="A2" s="106" t="str">
        <f>'1. Aree di rischio '!A9</f>
        <v>B) Contratti pubblici: affidamento di lavori, servizi e forniture</v>
      </c>
      <c r="B2" s="107"/>
      <c r="C2" s="107"/>
      <c r="D2" s="107"/>
      <c r="E2" s="111"/>
      <c r="F2" s="107"/>
      <c r="G2" s="109" t="s">
        <v>340</v>
      </c>
      <c r="H2" s="110" t="s">
        <v>341</v>
      </c>
      <c r="I2" s="111"/>
      <c r="J2" s="111"/>
      <c r="K2" s="111"/>
      <c r="L2" s="111"/>
      <c r="M2" s="111"/>
      <c r="N2" s="111"/>
    </row>
    <row r="3" spans="1:14" ht="20.25" customHeight="1" x14ac:dyDescent="0.2">
      <c r="A3" s="246" t="str">
        <f>'1. Aree di rischio '!A11</f>
        <v>B.01 Programmazione del fabbisogno</v>
      </c>
      <c r="B3" s="246"/>
      <c r="C3" s="246"/>
      <c r="D3" s="246"/>
      <c r="E3" s="160"/>
      <c r="F3" s="113"/>
      <c r="G3" s="114" t="str">
        <f>IF(C6=0,"--",IF(C6&lt;10,"Basso",IF(C6&lt;18,"Medio",IF(C6&lt;25.1,"Alto",""))))</f>
        <v>Basso</v>
      </c>
      <c r="H3" s="115">
        <f>C6</f>
        <v>2.6</v>
      </c>
      <c r="I3" s="116"/>
      <c r="J3" s="116"/>
      <c r="K3" s="116"/>
      <c r="L3" s="116"/>
      <c r="M3" s="116"/>
      <c r="N3" s="116"/>
    </row>
    <row r="4" spans="1:14" ht="39.75" customHeight="1" outlineLevel="1" x14ac:dyDescent="0.2">
      <c r="A4" s="243" t="str">
        <f>A3</f>
        <v>B.01 Programmazione del fabbisogno</v>
      </c>
      <c r="B4" s="244" t="s">
        <v>342</v>
      </c>
      <c r="C4" s="244"/>
      <c r="D4" s="117" t="s">
        <v>343</v>
      </c>
      <c r="E4" s="118" t="s">
        <v>344</v>
      </c>
      <c r="F4" s="119" t="s">
        <v>345</v>
      </c>
      <c r="G4" s="245" t="s">
        <v>346</v>
      </c>
      <c r="H4" s="245"/>
      <c r="I4" s="238" t="s">
        <v>347</v>
      </c>
      <c r="J4" s="238"/>
      <c r="K4" s="238" t="s">
        <v>348</v>
      </c>
      <c r="L4" s="238" t="s">
        <v>349</v>
      </c>
      <c r="M4" s="238" t="s">
        <v>350</v>
      </c>
      <c r="N4" s="103"/>
    </row>
    <row r="5" spans="1:14" ht="20.25" customHeight="1" outlineLevel="1" x14ac:dyDescent="0.2">
      <c r="A5" s="243"/>
      <c r="B5" s="244"/>
      <c r="C5" s="244"/>
      <c r="D5" s="120"/>
      <c r="E5" s="120"/>
      <c r="F5" s="120"/>
      <c r="G5" s="121" t="s">
        <v>351</v>
      </c>
      <c r="H5" s="121" t="s">
        <v>352</v>
      </c>
      <c r="I5" s="121" t="s">
        <v>351</v>
      </c>
      <c r="J5" s="121" t="s">
        <v>352</v>
      </c>
      <c r="K5" s="238"/>
      <c r="L5" s="238"/>
      <c r="M5" s="238"/>
      <c r="N5" s="103"/>
    </row>
    <row r="6" spans="1:14" ht="87.75" customHeight="1" outlineLevel="1" x14ac:dyDescent="0.2">
      <c r="A6" s="243"/>
      <c r="B6" s="122" t="s">
        <v>353</v>
      </c>
      <c r="C6" s="239">
        <f>B7*B10</f>
        <v>2.6</v>
      </c>
      <c r="D6" s="256" t="s">
        <v>71</v>
      </c>
      <c r="E6" s="257" t="str">
        <f>LOOKUP(D6,'2. Catalogo rischi'!$A$34:$A$77, '2. Catalogo rischi'!$B$34:$B$77 )</f>
        <v>CR.6 Uso improprio o distorto della discrezionalità</v>
      </c>
      <c r="F6" s="240" t="s">
        <v>354</v>
      </c>
      <c r="G6" s="240" t="s">
        <v>383</v>
      </c>
      <c r="H6" s="257"/>
      <c r="I6" s="240" t="s">
        <v>357</v>
      </c>
      <c r="J6" s="257"/>
      <c r="K6" s="240" t="s">
        <v>355</v>
      </c>
      <c r="L6" s="240" t="s">
        <v>355</v>
      </c>
      <c r="M6" s="242" t="s">
        <v>384</v>
      </c>
      <c r="N6" s="103"/>
    </row>
    <row r="7" spans="1:14" ht="18" customHeight="1" outlineLevel="1" x14ac:dyDescent="0.2">
      <c r="A7" s="243"/>
      <c r="B7" s="129">
        <f>SUM(B!B6:B37)/5</f>
        <v>2.6</v>
      </c>
      <c r="C7" s="239"/>
      <c r="D7" s="256"/>
      <c r="E7" s="257"/>
      <c r="F7" s="240"/>
      <c r="G7" s="240"/>
      <c r="H7" s="257"/>
      <c r="I7" s="240"/>
      <c r="J7" s="257"/>
      <c r="K7" s="240"/>
      <c r="L7" s="240"/>
      <c r="M7" s="240"/>
      <c r="N7" s="103"/>
    </row>
    <row r="8" spans="1:14" ht="18" customHeight="1" outlineLevel="1" x14ac:dyDescent="0.2">
      <c r="A8" s="243"/>
      <c r="B8" s="139"/>
      <c r="C8" s="239"/>
      <c r="D8" s="256"/>
      <c r="E8" s="257"/>
      <c r="F8" s="240"/>
      <c r="G8" s="240"/>
      <c r="H8" s="257"/>
      <c r="I8" s="240"/>
      <c r="J8" s="257"/>
      <c r="K8" s="240"/>
      <c r="L8" s="240"/>
      <c r="M8" s="240"/>
      <c r="N8" s="103"/>
    </row>
    <row r="9" spans="1:14" ht="18" customHeight="1" outlineLevel="1" x14ac:dyDescent="0.2">
      <c r="A9" s="243"/>
      <c r="B9" s="139" t="s">
        <v>359</v>
      </c>
      <c r="C9" s="239"/>
      <c r="D9" s="256"/>
      <c r="E9" s="257"/>
      <c r="F9" s="240"/>
      <c r="G9" s="240"/>
      <c r="H9" s="257"/>
      <c r="I9" s="240"/>
      <c r="J9" s="257"/>
      <c r="K9" s="240"/>
      <c r="L9" s="240"/>
      <c r="M9" s="240"/>
      <c r="N9" s="103"/>
    </row>
    <row r="10" spans="1:14" ht="18" customHeight="1" outlineLevel="1" x14ac:dyDescent="0.2">
      <c r="A10" s="243"/>
      <c r="B10" s="133">
        <f>SUM(B!E6:E32)/4</f>
        <v>1</v>
      </c>
      <c r="C10" s="239"/>
      <c r="D10" s="256"/>
      <c r="E10" s="257"/>
      <c r="F10" s="240"/>
      <c r="G10" s="240"/>
      <c r="H10" s="257"/>
      <c r="I10" s="240"/>
      <c r="J10" s="257"/>
      <c r="K10" s="240"/>
      <c r="L10" s="240"/>
      <c r="M10" s="240"/>
      <c r="N10" s="103"/>
    </row>
    <row r="11" spans="1:14" ht="18" customHeight="1" outlineLevel="1" x14ac:dyDescent="0.2">
      <c r="A11" s="243"/>
      <c r="B11" s="139"/>
      <c r="C11" s="239"/>
      <c r="D11" s="256"/>
      <c r="E11" s="257"/>
      <c r="F11" s="240"/>
      <c r="G11" s="240"/>
      <c r="H11" s="257"/>
      <c r="I11" s="240"/>
      <c r="J11" s="257"/>
      <c r="K11" s="240"/>
      <c r="L11" s="240"/>
      <c r="M11" s="240"/>
      <c r="N11" s="103"/>
    </row>
    <row r="12" spans="1:14" ht="18" customHeight="1" outlineLevel="1" x14ac:dyDescent="0.2">
      <c r="A12" s="243"/>
      <c r="B12" s="140" t="s">
        <v>363</v>
      </c>
      <c r="C12" s="239"/>
      <c r="D12" s="256"/>
      <c r="E12" s="257"/>
      <c r="F12" s="240"/>
      <c r="G12" s="240"/>
      <c r="H12" s="257"/>
      <c r="I12" s="240"/>
      <c r="J12" s="257"/>
      <c r="K12" s="240"/>
      <c r="L12" s="240"/>
      <c r="M12" s="240"/>
      <c r="N12" s="103"/>
    </row>
    <row r="13" spans="1:14" ht="18" customHeight="1" outlineLevel="1" x14ac:dyDescent="0.2">
      <c r="A13" s="243"/>
      <c r="B13" s="141">
        <f>SUM(B!H6:H10)</f>
        <v>2</v>
      </c>
      <c r="C13" s="239"/>
      <c r="D13" s="256"/>
      <c r="E13" s="257"/>
      <c r="F13" s="240"/>
      <c r="G13" s="240"/>
      <c r="H13" s="257"/>
      <c r="I13" s="240"/>
      <c r="J13" s="257"/>
      <c r="K13" s="240"/>
      <c r="L13" s="240"/>
      <c r="M13" s="240"/>
      <c r="N13" s="103"/>
    </row>
    <row r="14" spans="1:14" x14ac:dyDescent="0.2">
      <c r="A14" s="116"/>
      <c r="B14" s="116"/>
      <c r="C14" s="116"/>
      <c r="D14" s="116"/>
      <c r="E14" s="116"/>
      <c r="F14" s="116"/>
      <c r="G14" s="116"/>
      <c r="H14" s="116"/>
      <c r="I14" s="116"/>
      <c r="J14" s="116"/>
      <c r="K14" s="116"/>
      <c r="L14" s="116"/>
      <c r="M14" s="116"/>
      <c r="N14" s="116"/>
    </row>
    <row r="15" spans="1:14" ht="39.75" customHeight="1" x14ac:dyDescent="0.2">
      <c r="A15" s="246" t="str">
        <f>'1. Aree di rischio '!A12</f>
        <v>B.02 Progettazione della strategia di acquisto</v>
      </c>
      <c r="B15" s="246"/>
      <c r="C15" s="246"/>
      <c r="D15" s="246"/>
      <c r="E15" s="160"/>
      <c r="F15" s="113"/>
      <c r="G15" s="114" t="str">
        <f>IF(C18=0,"--",IF(C18&lt;10,"Basso",IF(C18&lt;18,"Medio",IF(C18&lt;25.1,"Alto",""))))</f>
        <v>Basso</v>
      </c>
      <c r="H15" s="115">
        <f>C18</f>
        <v>6.3</v>
      </c>
      <c r="I15" s="116"/>
      <c r="J15" s="116"/>
      <c r="K15" s="116"/>
      <c r="L15" s="116"/>
      <c r="M15" s="116"/>
      <c r="N15" s="116"/>
    </row>
    <row r="16" spans="1:14" ht="51" customHeight="1" outlineLevel="1" x14ac:dyDescent="0.2">
      <c r="A16" s="243" t="str">
        <f>A15</f>
        <v>B.02 Progettazione della strategia di acquisto</v>
      </c>
      <c r="B16" s="244" t="s">
        <v>342</v>
      </c>
      <c r="C16" s="244"/>
      <c r="D16" s="117" t="s">
        <v>343</v>
      </c>
      <c r="E16" s="118" t="s">
        <v>344</v>
      </c>
      <c r="F16" s="119" t="s">
        <v>345</v>
      </c>
      <c r="G16" s="245" t="s">
        <v>346</v>
      </c>
      <c r="H16" s="245"/>
      <c r="I16" s="238" t="s">
        <v>347</v>
      </c>
      <c r="J16" s="238"/>
      <c r="K16" s="238" t="s">
        <v>348</v>
      </c>
      <c r="L16" s="238" t="s">
        <v>349</v>
      </c>
      <c r="M16" s="238" t="s">
        <v>350</v>
      </c>
      <c r="N16" s="103"/>
    </row>
    <row r="17" spans="1:14" ht="18.75" customHeight="1" outlineLevel="1" x14ac:dyDescent="0.2">
      <c r="A17" s="243"/>
      <c r="B17" s="244"/>
      <c r="C17" s="244"/>
      <c r="D17" s="120"/>
      <c r="E17" s="120"/>
      <c r="F17" s="120"/>
      <c r="G17" s="121" t="s">
        <v>351</v>
      </c>
      <c r="H17" s="121" t="s">
        <v>352</v>
      </c>
      <c r="I17" s="121" t="s">
        <v>351</v>
      </c>
      <c r="J17" s="121" t="s">
        <v>352</v>
      </c>
      <c r="K17" s="238"/>
      <c r="L17" s="238"/>
      <c r="M17" s="238"/>
      <c r="N17" s="103"/>
    </row>
    <row r="18" spans="1:14" ht="56.25" customHeight="1" outlineLevel="1" x14ac:dyDescent="0.2">
      <c r="A18" s="243"/>
      <c r="B18" s="122" t="s">
        <v>353</v>
      </c>
      <c r="C18" s="239">
        <f>B19*B22</f>
        <v>6.3</v>
      </c>
      <c r="D18" s="240" t="s">
        <v>95</v>
      </c>
      <c r="E18" s="240" t="str">
        <f>LOOKUP(D18,'2. Catalogo rischi'!$A$34:$A$77, '2. Catalogo rischi'!$B$34:$B$77 )</f>
        <v>CR.3 Conflitto di interessi</v>
      </c>
      <c r="F18" s="240" t="s">
        <v>354</v>
      </c>
      <c r="G18" s="240" t="s">
        <v>385</v>
      </c>
      <c r="H18" s="240"/>
      <c r="I18" s="240" t="s">
        <v>386</v>
      </c>
      <c r="J18" s="240"/>
      <c r="K18" s="240" t="s">
        <v>355</v>
      </c>
      <c r="L18" s="240" t="s">
        <v>355</v>
      </c>
      <c r="M18" s="242" t="s">
        <v>387</v>
      </c>
      <c r="N18" s="103"/>
    </row>
    <row r="19" spans="1:14" ht="18" customHeight="1" outlineLevel="1" x14ac:dyDescent="0.2">
      <c r="A19" s="243"/>
      <c r="B19" s="129">
        <f>SUM(B!B43:B74)/5</f>
        <v>3.6</v>
      </c>
      <c r="C19" s="239"/>
      <c r="D19" s="240"/>
      <c r="E19" s="240"/>
      <c r="F19" s="240"/>
      <c r="G19" s="240"/>
      <c r="H19" s="240"/>
      <c r="I19" s="240"/>
      <c r="J19" s="240"/>
      <c r="K19" s="240"/>
      <c r="L19" s="240"/>
      <c r="M19" s="240"/>
      <c r="N19" s="103"/>
    </row>
    <row r="20" spans="1:14" ht="18" customHeight="1" outlineLevel="1" x14ac:dyDescent="0.2">
      <c r="A20" s="243"/>
      <c r="B20" s="139"/>
      <c r="C20" s="239"/>
      <c r="D20" s="240"/>
      <c r="E20" s="240"/>
      <c r="F20" s="240"/>
      <c r="G20" s="240"/>
      <c r="H20" s="240"/>
      <c r="I20" s="240"/>
      <c r="J20" s="240"/>
      <c r="K20" s="240"/>
      <c r="L20" s="240"/>
      <c r="M20" s="240"/>
      <c r="N20" s="103"/>
    </row>
    <row r="21" spans="1:14" ht="18" customHeight="1" outlineLevel="1" x14ac:dyDescent="0.2">
      <c r="A21" s="243"/>
      <c r="B21" s="139" t="s">
        <v>359</v>
      </c>
      <c r="C21" s="239"/>
      <c r="D21" s="240"/>
      <c r="E21" s="240"/>
      <c r="F21" s="240"/>
      <c r="G21" s="240"/>
      <c r="H21" s="240"/>
      <c r="I21" s="240"/>
      <c r="J21" s="240"/>
      <c r="K21" s="240"/>
      <c r="L21" s="240"/>
      <c r="M21" s="240"/>
      <c r="N21" s="103"/>
    </row>
    <row r="22" spans="1:14" ht="18" customHeight="1" outlineLevel="1" x14ac:dyDescent="0.2">
      <c r="A22" s="243"/>
      <c r="B22" s="133">
        <f>SUM(B!E43:E69)/4</f>
        <v>1.75</v>
      </c>
      <c r="C22" s="239"/>
      <c r="D22" s="240"/>
      <c r="E22" s="240"/>
      <c r="F22" s="240"/>
      <c r="G22" s="240"/>
      <c r="H22" s="240"/>
      <c r="I22" s="240"/>
      <c r="J22" s="240"/>
      <c r="K22" s="240"/>
      <c r="L22" s="240"/>
      <c r="M22" s="240"/>
      <c r="N22" s="103"/>
    </row>
    <row r="23" spans="1:14" ht="18" customHeight="1" outlineLevel="1" x14ac:dyDescent="0.2">
      <c r="A23" s="243"/>
      <c r="B23" s="139"/>
      <c r="C23" s="239"/>
      <c r="D23" s="240"/>
      <c r="E23" s="240"/>
      <c r="F23" s="240"/>
      <c r="G23" s="240"/>
      <c r="H23" s="240"/>
      <c r="I23" s="240"/>
      <c r="J23" s="240"/>
      <c r="K23" s="240"/>
      <c r="L23" s="240"/>
      <c r="M23" s="240"/>
      <c r="N23" s="103"/>
    </row>
    <row r="24" spans="1:14" ht="18" customHeight="1" outlineLevel="1" x14ac:dyDescent="0.2">
      <c r="A24" s="243"/>
      <c r="B24" s="140" t="s">
        <v>363</v>
      </c>
      <c r="C24" s="239"/>
      <c r="D24" s="240"/>
      <c r="E24" s="240"/>
      <c r="F24" s="240"/>
      <c r="G24" s="240"/>
      <c r="H24" s="240"/>
      <c r="I24" s="240"/>
      <c r="J24" s="240"/>
      <c r="K24" s="240"/>
      <c r="L24" s="240"/>
      <c r="M24" s="240"/>
      <c r="N24" s="103"/>
    </row>
    <row r="25" spans="1:14" ht="18" customHeight="1" outlineLevel="1" x14ac:dyDescent="0.2">
      <c r="A25" s="243"/>
      <c r="B25" s="137">
        <f>SUM(B!H43:H47)</f>
        <v>2</v>
      </c>
      <c r="C25" s="239"/>
      <c r="D25" s="240"/>
      <c r="E25" s="240"/>
      <c r="F25" s="240"/>
      <c r="G25" s="240"/>
      <c r="H25" s="240"/>
      <c r="I25" s="240"/>
      <c r="J25" s="240"/>
      <c r="K25" s="240"/>
      <c r="L25" s="240"/>
      <c r="M25" s="240"/>
      <c r="N25" s="103"/>
    </row>
    <row r="26" spans="1:14" x14ac:dyDescent="0.2">
      <c r="A26" s="116"/>
      <c r="B26" s="116"/>
      <c r="C26" s="116"/>
      <c r="D26" s="116"/>
      <c r="E26" s="116"/>
      <c r="F26" s="116"/>
      <c r="G26" s="116"/>
      <c r="H26" s="116"/>
      <c r="I26" s="116"/>
      <c r="J26" s="116"/>
      <c r="K26" s="116"/>
      <c r="L26" s="116"/>
      <c r="M26" s="116"/>
      <c r="N26" s="116"/>
    </row>
    <row r="27" spans="1:14" ht="20.25" customHeight="1" x14ac:dyDescent="0.2">
      <c r="A27" s="246" t="str">
        <f>'1. Aree di rischio '!A13</f>
        <v>B.03 Selezione del contraente</v>
      </c>
      <c r="B27" s="246"/>
      <c r="C27" s="246"/>
      <c r="D27" s="246"/>
      <c r="E27" s="160"/>
      <c r="F27" s="113"/>
      <c r="G27" s="114" t="str">
        <f>IF(B30=0,"--",IF(C30&lt;10,"Basso",IF(C30&lt;18,"Medio",IF(C30&lt;25.1,"Alto",""))))</f>
        <v>Basso</v>
      </c>
      <c r="H27" s="115">
        <f>C30</f>
        <v>4.8999999999999995</v>
      </c>
      <c r="I27" s="116"/>
      <c r="J27" s="116"/>
      <c r="K27" s="116"/>
      <c r="L27" s="116"/>
      <c r="M27" s="116"/>
      <c r="N27" s="116"/>
    </row>
    <row r="28" spans="1:14" ht="39.75" customHeight="1" outlineLevel="1" x14ac:dyDescent="0.2">
      <c r="A28" s="243" t="str">
        <f>A27</f>
        <v>B.03 Selezione del contraente</v>
      </c>
      <c r="B28" s="244" t="s">
        <v>342</v>
      </c>
      <c r="C28" s="244"/>
      <c r="D28" s="117" t="s">
        <v>343</v>
      </c>
      <c r="E28" s="118" t="s">
        <v>344</v>
      </c>
      <c r="F28" s="119" t="s">
        <v>345</v>
      </c>
      <c r="G28" s="245" t="s">
        <v>346</v>
      </c>
      <c r="H28" s="245"/>
      <c r="I28" s="238" t="s">
        <v>347</v>
      </c>
      <c r="J28" s="238"/>
      <c r="K28" s="238" t="s">
        <v>348</v>
      </c>
      <c r="L28" s="238" t="s">
        <v>349</v>
      </c>
      <c r="M28" s="238" t="s">
        <v>350</v>
      </c>
      <c r="N28" s="103"/>
    </row>
    <row r="29" spans="1:14" ht="20.100000000000001" customHeight="1" outlineLevel="1" x14ac:dyDescent="0.2">
      <c r="A29" s="243"/>
      <c r="B29" s="244"/>
      <c r="C29" s="244"/>
      <c r="D29" s="120"/>
      <c r="E29" s="120"/>
      <c r="F29" s="120"/>
      <c r="G29" s="121" t="s">
        <v>351</v>
      </c>
      <c r="H29" s="121" t="s">
        <v>352</v>
      </c>
      <c r="I29" s="121" t="s">
        <v>351</v>
      </c>
      <c r="J29" s="121" t="s">
        <v>352</v>
      </c>
      <c r="K29" s="238"/>
      <c r="L29" s="238"/>
      <c r="M29" s="238"/>
      <c r="N29" s="103"/>
    </row>
    <row r="30" spans="1:14" ht="83.25" customHeight="1" outlineLevel="1" x14ac:dyDescent="0.2">
      <c r="A30" s="243"/>
      <c r="B30" s="122" t="s">
        <v>353</v>
      </c>
      <c r="C30" s="239">
        <f>B31*B34</f>
        <v>4.8999999999999995</v>
      </c>
      <c r="D30" s="240" t="s">
        <v>99</v>
      </c>
      <c r="E30" s="240" t="str">
        <f>LOOKUP(D30,'2. Catalogo rischi'!$A$34:$A$77, '2. Catalogo rischi'!$B$34:$B$77 )</f>
        <v>CR.4 Manipolazione o utilizzo improprio delle informazioni o della documentazione</v>
      </c>
      <c r="F30" s="240" t="s">
        <v>354</v>
      </c>
      <c r="G30" s="240" t="s">
        <v>388</v>
      </c>
      <c r="H30" s="240"/>
      <c r="I30" s="240" t="s">
        <v>389</v>
      </c>
      <c r="J30" s="240"/>
      <c r="K30" s="240" t="s">
        <v>355</v>
      </c>
      <c r="L30" s="240" t="s">
        <v>355</v>
      </c>
      <c r="M30" s="242" t="s">
        <v>390</v>
      </c>
      <c r="N30" s="103"/>
    </row>
    <row r="31" spans="1:14" ht="18" customHeight="1" outlineLevel="1" x14ac:dyDescent="0.2">
      <c r="A31" s="243"/>
      <c r="B31" s="129">
        <f>SUM(B!B80:B111)/5</f>
        <v>2.8</v>
      </c>
      <c r="C31" s="239"/>
      <c r="D31" s="240"/>
      <c r="E31" s="240"/>
      <c r="F31" s="240"/>
      <c r="G31" s="240"/>
      <c r="H31" s="240"/>
      <c r="I31" s="240"/>
      <c r="J31" s="240"/>
      <c r="K31" s="240"/>
      <c r="L31" s="240"/>
      <c r="M31" s="240"/>
      <c r="N31" s="103"/>
    </row>
    <row r="32" spans="1:14" ht="18" customHeight="1" outlineLevel="1" x14ac:dyDescent="0.2">
      <c r="A32" s="243"/>
      <c r="B32" s="139"/>
      <c r="C32" s="239"/>
      <c r="D32" s="240"/>
      <c r="E32" s="240"/>
      <c r="F32" s="240"/>
      <c r="G32" s="240"/>
      <c r="H32" s="240"/>
      <c r="I32" s="240"/>
      <c r="J32" s="240"/>
      <c r="K32" s="240"/>
      <c r="L32" s="240"/>
      <c r="M32" s="240"/>
      <c r="N32" s="103"/>
    </row>
    <row r="33" spans="1:14" ht="18" customHeight="1" outlineLevel="1" x14ac:dyDescent="0.2">
      <c r="A33" s="243"/>
      <c r="B33" s="139" t="s">
        <v>359</v>
      </c>
      <c r="C33" s="239"/>
      <c r="D33" s="240"/>
      <c r="E33" s="240"/>
      <c r="F33" s="240"/>
      <c r="G33" s="240"/>
      <c r="H33" s="240"/>
      <c r="I33" s="240"/>
      <c r="J33" s="240"/>
      <c r="K33" s="240"/>
      <c r="L33" s="240"/>
      <c r="M33" s="240"/>
      <c r="N33" s="103"/>
    </row>
    <row r="34" spans="1:14" ht="18" customHeight="1" outlineLevel="1" x14ac:dyDescent="0.2">
      <c r="A34" s="243"/>
      <c r="B34" s="133">
        <f>SUM(B!E80:E106)/4</f>
        <v>1.75</v>
      </c>
      <c r="C34" s="239"/>
      <c r="D34" s="240"/>
      <c r="E34" s="240"/>
      <c r="F34" s="240"/>
      <c r="G34" s="240"/>
      <c r="H34" s="240"/>
      <c r="I34" s="240"/>
      <c r="J34" s="240"/>
      <c r="K34" s="240"/>
      <c r="L34" s="240"/>
      <c r="M34" s="240"/>
      <c r="N34" s="103"/>
    </row>
    <row r="35" spans="1:14" ht="18" customHeight="1" outlineLevel="1" x14ac:dyDescent="0.2">
      <c r="A35" s="243"/>
      <c r="B35" s="139"/>
      <c r="C35" s="239"/>
      <c r="D35" s="240"/>
      <c r="E35" s="240"/>
      <c r="F35" s="240"/>
      <c r="G35" s="240"/>
      <c r="H35" s="240"/>
      <c r="I35" s="240"/>
      <c r="J35" s="240"/>
      <c r="K35" s="240"/>
      <c r="L35" s="240"/>
      <c r="M35" s="240"/>
      <c r="N35" s="103"/>
    </row>
    <row r="36" spans="1:14" ht="18" customHeight="1" outlineLevel="1" x14ac:dyDescent="0.2">
      <c r="A36" s="243"/>
      <c r="B36" s="140" t="s">
        <v>363</v>
      </c>
      <c r="C36" s="239"/>
      <c r="D36" s="240"/>
      <c r="E36" s="240"/>
      <c r="F36" s="240"/>
      <c r="G36" s="240"/>
      <c r="H36" s="240"/>
      <c r="I36" s="240"/>
      <c r="J36" s="240"/>
      <c r="K36" s="240"/>
      <c r="L36" s="240"/>
      <c r="M36" s="240"/>
      <c r="N36" s="103"/>
    </row>
    <row r="37" spans="1:14" ht="18" customHeight="1" outlineLevel="1" x14ac:dyDescent="0.2">
      <c r="A37" s="243"/>
      <c r="B37" s="137">
        <f>SUM(B!H80:H84)</f>
        <v>2</v>
      </c>
      <c r="C37" s="239"/>
      <c r="D37" s="240"/>
      <c r="E37" s="240"/>
      <c r="F37" s="240"/>
      <c r="G37" s="240"/>
      <c r="H37" s="240"/>
      <c r="I37" s="240"/>
      <c r="J37" s="240"/>
      <c r="K37" s="240"/>
      <c r="L37" s="240"/>
      <c r="M37" s="240"/>
      <c r="N37" s="103"/>
    </row>
    <row r="38" spans="1:14" x14ac:dyDescent="0.2">
      <c r="A38" s="116"/>
      <c r="B38" s="116"/>
      <c r="C38" s="116"/>
      <c r="D38" s="116"/>
      <c r="E38" s="116"/>
      <c r="F38" s="116"/>
      <c r="G38" s="116"/>
      <c r="H38" s="116"/>
      <c r="I38" s="116"/>
      <c r="J38" s="116"/>
      <c r="K38" s="116"/>
      <c r="L38" s="116"/>
      <c r="M38" s="116"/>
      <c r="N38" s="116"/>
    </row>
    <row r="39" spans="1:14" ht="20.25" customHeight="1" x14ac:dyDescent="0.2">
      <c r="A39" s="246" t="str">
        <f>'1. Aree di rischio '!A14</f>
        <v>B.04 Verifica dell'aggiudicazione e stipula del contratto</v>
      </c>
      <c r="B39" s="246"/>
      <c r="C39" s="246"/>
      <c r="D39" s="246"/>
      <c r="E39" s="160"/>
      <c r="F39" s="113"/>
      <c r="G39" s="114" t="str">
        <f>IF(B42=0,"--",IF(C42&lt;10,"Basso",IF(C42&lt;18,"Medio",IF(C42&lt;25.1,"Alto",""))))</f>
        <v>Basso</v>
      </c>
      <c r="H39" s="115">
        <f>C42</f>
        <v>6</v>
      </c>
      <c r="I39" s="116"/>
      <c r="J39" s="116"/>
      <c r="K39" s="116"/>
      <c r="L39" s="116"/>
      <c r="M39" s="116"/>
      <c r="N39" s="116"/>
    </row>
    <row r="40" spans="1:14" ht="51" customHeight="1" outlineLevel="1" x14ac:dyDescent="0.2">
      <c r="A40" s="243" t="str">
        <f>A39</f>
        <v>B.04 Verifica dell'aggiudicazione e stipula del contratto</v>
      </c>
      <c r="B40" s="244" t="s">
        <v>342</v>
      </c>
      <c r="C40" s="244"/>
      <c r="D40" s="117" t="s">
        <v>343</v>
      </c>
      <c r="E40" s="118" t="s">
        <v>344</v>
      </c>
      <c r="F40" s="119" t="s">
        <v>345</v>
      </c>
      <c r="G40" s="245" t="s">
        <v>346</v>
      </c>
      <c r="H40" s="245"/>
      <c r="I40" s="238" t="s">
        <v>347</v>
      </c>
      <c r="J40" s="238"/>
      <c r="K40" s="238" t="s">
        <v>348</v>
      </c>
      <c r="L40" s="238" t="s">
        <v>349</v>
      </c>
      <c r="M40" s="238" t="s">
        <v>350</v>
      </c>
      <c r="N40" s="103"/>
    </row>
    <row r="41" spans="1:14" ht="28.5" customHeight="1" outlineLevel="1" x14ac:dyDescent="0.2">
      <c r="A41" s="243"/>
      <c r="B41" s="244"/>
      <c r="C41" s="244"/>
      <c r="D41" s="120"/>
      <c r="E41" s="120"/>
      <c r="F41" s="120"/>
      <c r="G41" s="121" t="s">
        <v>351</v>
      </c>
      <c r="H41" s="121" t="s">
        <v>352</v>
      </c>
      <c r="I41" s="121" t="s">
        <v>351</v>
      </c>
      <c r="J41" s="121" t="s">
        <v>352</v>
      </c>
      <c r="K41" s="238"/>
      <c r="L41" s="238"/>
      <c r="M41" s="238"/>
      <c r="N41" s="103"/>
    </row>
    <row r="42" spans="1:14" ht="51.75" customHeight="1" outlineLevel="1" x14ac:dyDescent="0.2">
      <c r="A42" s="243"/>
      <c r="B42" s="122" t="s">
        <v>353</v>
      </c>
      <c r="C42" s="239">
        <f>B43*B46</f>
        <v>6</v>
      </c>
      <c r="D42" s="240" t="s">
        <v>102</v>
      </c>
      <c r="E42" s="240" t="str">
        <f>LOOKUP(D42,'2. Catalogo rischi'!$A$34:$A$77, '2. Catalogo rischi'!$B$34:$B$77 )</f>
        <v>CR.4 Manipolazione o utilizzo improprio delle informazioni o della documentazione</v>
      </c>
      <c r="F42" s="240" t="s">
        <v>354</v>
      </c>
      <c r="G42" s="240" t="s">
        <v>391</v>
      </c>
      <c r="H42" s="240"/>
      <c r="I42" s="240" t="s">
        <v>357</v>
      </c>
      <c r="J42" s="240"/>
      <c r="K42" s="240" t="s">
        <v>355</v>
      </c>
      <c r="L42" s="240" t="s">
        <v>355</v>
      </c>
      <c r="M42" s="242" t="s">
        <v>392</v>
      </c>
      <c r="N42" s="103"/>
    </row>
    <row r="43" spans="1:14" ht="18" customHeight="1" outlineLevel="1" x14ac:dyDescent="0.2">
      <c r="A43" s="243"/>
      <c r="B43" s="129">
        <f>SUM(B!B117:B148)/5</f>
        <v>3</v>
      </c>
      <c r="C43" s="239"/>
      <c r="D43" s="240"/>
      <c r="E43" s="240"/>
      <c r="F43" s="240"/>
      <c r="G43" s="240"/>
      <c r="H43" s="240"/>
      <c r="I43" s="240"/>
      <c r="J43" s="240"/>
      <c r="K43" s="240"/>
      <c r="L43" s="240"/>
      <c r="M43" s="240"/>
      <c r="N43" s="103"/>
    </row>
    <row r="44" spans="1:14" ht="18" customHeight="1" outlineLevel="1" x14ac:dyDescent="0.2">
      <c r="A44" s="243"/>
      <c r="B44" s="139"/>
      <c r="C44" s="239"/>
      <c r="D44" s="240"/>
      <c r="E44" s="240"/>
      <c r="F44" s="240"/>
      <c r="G44" s="240"/>
      <c r="H44" s="240"/>
      <c r="I44" s="240"/>
      <c r="J44" s="240"/>
      <c r="K44" s="240"/>
      <c r="L44" s="240"/>
      <c r="M44" s="240"/>
      <c r="N44" s="103"/>
    </row>
    <row r="45" spans="1:14" ht="18" customHeight="1" outlineLevel="1" x14ac:dyDescent="0.2">
      <c r="A45" s="243"/>
      <c r="B45" s="139" t="s">
        <v>359</v>
      </c>
      <c r="C45" s="239"/>
      <c r="D45" s="240"/>
      <c r="E45" s="240"/>
      <c r="F45" s="240"/>
      <c r="G45" s="240"/>
      <c r="H45" s="240"/>
      <c r="I45" s="240"/>
      <c r="J45" s="240"/>
      <c r="K45" s="240"/>
      <c r="L45" s="240"/>
      <c r="M45" s="240"/>
      <c r="N45" s="103"/>
    </row>
    <row r="46" spans="1:14" ht="18" customHeight="1" outlineLevel="1" x14ac:dyDescent="0.2">
      <c r="A46" s="243"/>
      <c r="B46" s="133">
        <f>SUM(B!E117:E143)/4</f>
        <v>2</v>
      </c>
      <c r="C46" s="239"/>
      <c r="D46" s="240"/>
      <c r="E46" s="240"/>
      <c r="F46" s="240"/>
      <c r="G46" s="240"/>
      <c r="H46" s="240"/>
      <c r="I46" s="240"/>
      <c r="J46" s="240"/>
      <c r="K46" s="240"/>
      <c r="L46" s="240"/>
      <c r="M46" s="240"/>
      <c r="N46" s="103"/>
    </row>
    <row r="47" spans="1:14" ht="18" customHeight="1" outlineLevel="1" x14ac:dyDescent="0.2">
      <c r="A47" s="243"/>
      <c r="B47" s="139"/>
      <c r="C47" s="239"/>
      <c r="D47" s="240"/>
      <c r="E47" s="240"/>
      <c r="F47" s="240"/>
      <c r="G47" s="240"/>
      <c r="H47" s="240"/>
      <c r="I47" s="240"/>
      <c r="J47" s="240"/>
      <c r="K47" s="240"/>
      <c r="L47" s="240"/>
      <c r="M47" s="240"/>
      <c r="N47" s="103"/>
    </row>
    <row r="48" spans="1:14" ht="18" customHeight="1" outlineLevel="1" x14ac:dyDescent="0.2">
      <c r="A48" s="243"/>
      <c r="B48" s="140" t="s">
        <v>363</v>
      </c>
      <c r="C48" s="239"/>
      <c r="D48" s="240"/>
      <c r="E48" s="240"/>
      <c r="F48" s="240"/>
      <c r="G48" s="240"/>
      <c r="H48" s="240"/>
      <c r="I48" s="240"/>
      <c r="J48" s="240"/>
      <c r="K48" s="240"/>
      <c r="L48" s="240"/>
      <c r="M48" s="240"/>
      <c r="N48" s="103"/>
    </row>
    <row r="49" spans="1:14" ht="18" customHeight="1" outlineLevel="1" x14ac:dyDescent="0.2">
      <c r="A49" s="243"/>
      <c r="B49" s="137">
        <f>SUM(B!H117:H121)</f>
        <v>2</v>
      </c>
      <c r="C49" s="239"/>
      <c r="D49" s="240"/>
      <c r="E49" s="240"/>
      <c r="F49" s="240"/>
      <c r="G49" s="240"/>
      <c r="H49" s="240"/>
      <c r="I49" s="240"/>
      <c r="J49" s="240"/>
      <c r="K49" s="240"/>
      <c r="L49" s="240"/>
      <c r="M49" s="240"/>
      <c r="N49" s="103"/>
    </row>
    <row r="50" spans="1:14" x14ac:dyDescent="0.2">
      <c r="A50" s="116"/>
      <c r="B50" s="116"/>
      <c r="C50" s="116"/>
      <c r="D50" s="116"/>
      <c r="E50" s="116"/>
      <c r="F50" s="116"/>
      <c r="G50" s="116"/>
      <c r="H50" s="116"/>
      <c r="I50" s="116"/>
      <c r="J50" s="116"/>
      <c r="K50" s="116"/>
      <c r="L50" s="116"/>
      <c r="M50" s="116"/>
      <c r="N50" s="116"/>
    </row>
    <row r="51" spans="1:14" ht="23.25" customHeight="1" x14ac:dyDescent="0.2">
      <c r="A51" s="246" t="str">
        <f>'1. Aree di rischio '!A15</f>
        <v>B.05 Esecuzione del contratto</v>
      </c>
      <c r="B51" s="246"/>
      <c r="C51" s="246"/>
      <c r="D51" s="113"/>
      <c r="E51" s="160"/>
      <c r="F51" s="113"/>
      <c r="G51" s="114" t="str">
        <f>IF(B54=0,"--",IF(C54&lt;10,"Basso",IF(C54&lt;18,"Medio",IF(C54&lt;25.1,"Alto",""))))</f>
        <v>Basso</v>
      </c>
      <c r="H51" s="115">
        <f>C54</f>
        <v>5.6</v>
      </c>
      <c r="I51" s="116"/>
      <c r="J51" s="116"/>
      <c r="K51" s="116"/>
      <c r="L51" s="116"/>
      <c r="M51" s="116"/>
      <c r="N51" s="116"/>
    </row>
    <row r="52" spans="1:14" ht="51" customHeight="1" outlineLevel="1" x14ac:dyDescent="0.2">
      <c r="A52" s="243" t="str">
        <f>A51</f>
        <v>B.05 Esecuzione del contratto</v>
      </c>
      <c r="B52" s="244" t="s">
        <v>342</v>
      </c>
      <c r="C52" s="244"/>
      <c r="D52" s="117" t="s">
        <v>343</v>
      </c>
      <c r="E52" s="118" t="s">
        <v>344</v>
      </c>
      <c r="F52" s="119" t="s">
        <v>345</v>
      </c>
      <c r="G52" s="245" t="s">
        <v>346</v>
      </c>
      <c r="H52" s="245"/>
      <c r="I52" s="238" t="s">
        <v>347</v>
      </c>
      <c r="J52" s="238"/>
      <c r="K52" s="238" t="s">
        <v>348</v>
      </c>
      <c r="L52" s="238" t="s">
        <v>349</v>
      </c>
      <c r="M52" s="238" t="s">
        <v>350</v>
      </c>
      <c r="N52" s="103"/>
    </row>
    <row r="53" spans="1:14" ht="20.100000000000001" customHeight="1" outlineLevel="1" x14ac:dyDescent="0.2">
      <c r="A53" s="243"/>
      <c r="B53" s="244"/>
      <c r="C53" s="244"/>
      <c r="D53" s="120"/>
      <c r="E53" s="120"/>
      <c r="F53" s="120"/>
      <c r="G53" s="121" t="s">
        <v>351</v>
      </c>
      <c r="H53" s="121" t="s">
        <v>352</v>
      </c>
      <c r="I53" s="121" t="s">
        <v>351</v>
      </c>
      <c r="J53" s="121" t="s">
        <v>352</v>
      </c>
      <c r="K53" s="238"/>
      <c r="L53" s="238"/>
      <c r="M53" s="238"/>
      <c r="N53" s="103"/>
    </row>
    <row r="54" spans="1:14" ht="43.5" customHeight="1" outlineLevel="1" x14ac:dyDescent="0.2">
      <c r="A54" s="243"/>
      <c r="B54" s="122" t="s">
        <v>353</v>
      </c>
      <c r="C54" s="239">
        <f>B55*B58</f>
        <v>5.6</v>
      </c>
      <c r="D54" s="240" t="s">
        <v>104</v>
      </c>
      <c r="E54" s="240" t="str">
        <f>LOOKUP(D54,'2. Catalogo rischi'!$A$34:$A$77, '2. Catalogo rischi'!$B$34:$B$77 )</f>
        <v>CR.5 Elusione delle procedure di svolgimento dell'attività e di controllo</v>
      </c>
      <c r="F54" s="240" t="s">
        <v>354</v>
      </c>
      <c r="G54" s="240" t="s">
        <v>393</v>
      </c>
      <c r="H54" s="240"/>
      <c r="I54" s="240"/>
      <c r="J54" s="240"/>
      <c r="K54" s="240" t="s">
        <v>355</v>
      </c>
      <c r="L54" s="240" t="s">
        <v>355</v>
      </c>
      <c r="M54" s="242" t="s">
        <v>394</v>
      </c>
      <c r="N54" s="103"/>
    </row>
    <row r="55" spans="1:14" ht="20.25" outlineLevel="1" x14ac:dyDescent="0.2">
      <c r="A55" s="243"/>
      <c r="B55" s="129">
        <f>SUM(B!B154:B185)/5</f>
        <v>2.8</v>
      </c>
      <c r="C55" s="239"/>
      <c r="D55" s="240"/>
      <c r="E55" s="240"/>
      <c r="F55" s="240"/>
      <c r="G55" s="240"/>
      <c r="H55" s="240"/>
      <c r="I55" s="240"/>
      <c r="J55" s="240"/>
      <c r="K55" s="240"/>
      <c r="L55" s="240"/>
      <c r="M55" s="240"/>
      <c r="N55" s="103"/>
    </row>
    <row r="56" spans="1:14" ht="18" customHeight="1" outlineLevel="1" x14ac:dyDescent="0.2">
      <c r="A56" s="243"/>
      <c r="B56" s="139"/>
      <c r="C56" s="239"/>
      <c r="D56" s="240"/>
      <c r="E56" s="240"/>
      <c r="F56" s="240"/>
      <c r="G56" s="240"/>
      <c r="H56" s="240"/>
      <c r="I56" s="240"/>
      <c r="J56" s="240"/>
      <c r="K56" s="240"/>
      <c r="L56" s="240"/>
      <c r="M56" s="240"/>
      <c r="N56" s="103"/>
    </row>
    <row r="57" spans="1:14" ht="18" customHeight="1" outlineLevel="1" x14ac:dyDescent="0.2">
      <c r="A57" s="243"/>
      <c r="B57" s="139" t="s">
        <v>359</v>
      </c>
      <c r="C57" s="239"/>
      <c r="D57" s="240"/>
      <c r="E57" s="240"/>
      <c r="F57" s="240"/>
      <c r="G57" s="240"/>
      <c r="H57" s="240"/>
      <c r="I57" s="240"/>
      <c r="J57" s="240"/>
      <c r="K57" s="240"/>
      <c r="L57" s="240"/>
      <c r="M57" s="240"/>
      <c r="N57" s="103"/>
    </row>
    <row r="58" spans="1:14" ht="18" customHeight="1" outlineLevel="1" x14ac:dyDescent="0.2">
      <c r="A58" s="243"/>
      <c r="B58" s="133">
        <f>SUM(B!E154:E180)/4</f>
        <v>2</v>
      </c>
      <c r="C58" s="239"/>
      <c r="D58" s="240"/>
      <c r="E58" s="240"/>
      <c r="F58" s="240"/>
      <c r="G58" s="240"/>
      <c r="H58" s="240"/>
      <c r="I58" s="240"/>
      <c r="J58" s="240"/>
      <c r="K58" s="240"/>
      <c r="L58" s="240"/>
      <c r="M58" s="240"/>
      <c r="N58" s="103"/>
    </row>
    <row r="59" spans="1:14" ht="18" customHeight="1" outlineLevel="1" x14ac:dyDescent="0.2">
      <c r="A59" s="243"/>
      <c r="B59" s="139"/>
      <c r="C59" s="239"/>
      <c r="D59" s="240"/>
      <c r="E59" s="240"/>
      <c r="F59" s="240"/>
      <c r="G59" s="240"/>
      <c r="H59" s="240"/>
      <c r="I59" s="240"/>
      <c r="J59" s="240"/>
      <c r="K59" s="240"/>
      <c r="L59" s="240"/>
      <c r="M59" s="240"/>
      <c r="N59" s="103"/>
    </row>
    <row r="60" spans="1:14" ht="18" customHeight="1" outlineLevel="1" x14ac:dyDescent="0.2">
      <c r="A60" s="243"/>
      <c r="B60" s="140" t="s">
        <v>363</v>
      </c>
      <c r="C60" s="239"/>
      <c r="D60" s="240"/>
      <c r="E60" s="240"/>
      <c r="F60" s="240"/>
      <c r="G60" s="240"/>
      <c r="H60" s="240"/>
      <c r="I60" s="240"/>
      <c r="J60" s="240"/>
      <c r="K60" s="240"/>
      <c r="L60" s="240"/>
      <c r="M60" s="240"/>
      <c r="N60" s="103"/>
    </row>
    <row r="61" spans="1:14" ht="18" customHeight="1" outlineLevel="1" x14ac:dyDescent="0.2">
      <c r="A61" s="243"/>
      <c r="B61" s="137">
        <f>SUM(B!H154:H158)</f>
        <v>5</v>
      </c>
      <c r="C61" s="239"/>
      <c r="D61" s="240"/>
      <c r="E61" s="240"/>
      <c r="F61" s="240"/>
      <c r="G61" s="240"/>
      <c r="H61" s="240"/>
      <c r="I61" s="240"/>
      <c r="J61" s="240"/>
      <c r="K61" s="240"/>
      <c r="L61" s="240"/>
      <c r="M61" s="240"/>
      <c r="N61" s="103"/>
    </row>
    <row r="62" spans="1:14" x14ac:dyDescent="0.2">
      <c r="A62" s="116"/>
      <c r="B62" s="116"/>
      <c r="C62" s="116"/>
      <c r="D62" s="116"/>
      <c r="E62" s="116"/>
      <c r="F62" s="116"/>
      <c r="G62" s="116"/>
      <c r="H62" s="116"/>
      <c r="I62" s="116"/>
      <c r="J62" s="116"/>
      <c r="K62" s="116"/>
      <c r="L62" s="116"/>
      <c r="M62" s="116"/>
      <c r="N62" s="116"/>
    </row>
    <row r="63" spans="1:14" ht="24.75" customHeight="1" x14ac:dyDescent="0.2">
      <c r="A63" s="246" t="str">
        <f>'1. Aree di rischio '!A16</f>
        <v>B.06 Rendicontazione del contratto</v>
      </c>
      <c r="B63" s="246"/>
      <c r="C63" s="246"/>
      <c r="D63" s="246"/>
      <c r="E63" s="160"/>
      <c r="F63" s="113"/>
      <c r="G63" s="114" t="str">
        <f>IF(B66=0,"--",IF(C66&lt;10,"Basso",IF(C66&lt;18,"Medio",IF(C66&lt;25.1,"Alto",""))))</f>
        <v>Basso</v>
      </c>
      <c r="H63" s="115">
        <f>C66</f>
        <v>4.8999999999999995</v>
      </c>
      <c r="I63" s="116"/>
      <c r="J63" s="116"/>
      <c r="K63" s="116"/>
      <c r="L63" s="116"/>
      <c r="M63" s="116"/>
      <c r="N63" s="116"/>
    </row>
    <row r="64" spans="1:14" ht="51" customHeight="1" outlineLevel="1" x14ac:dyDescent="0.2">
      <c r="A64" s="243" t="str">
        <f>A63</f>
        <v>B.06 Rendicontazione del contratto</v>
      </c>
      <c r="B64" s="244" t="s">
        <v>342</v>
      </c>
      <c r="C64" s="244"/>
      <c r="D64" s="117" t="s">
        <v>343</v>
      </c>
      <c r="E64" s="118" t="s">
        <v>344</v>
      </c>
      <c r="F64" s="119" t="s">
        <v>345</v>
      </c>
      <c r="G64" s="245" t="s">
        <v>346</v>
      </c>
      <c r="H64" s="245"/>
      <c r="I64" s="238" t="s">
        <v>347</v>
      </c>
      <c r="J64" s="238"/>
      <c r="K64" s="238" t="s">
        <v>348</v>
      </c>
      <c r="L64" s="238" t="s">
        <v>349</v>
      </c>
      <c r="M64" s="238" t="s">
        <v>350</v>
      </c>
      <c r="N64" s="103"/>
    </row>
    <row r="65" spans="1:14" ht="20.100000000000001" customHeight="1" outlineLevel="1" x14ac:dyDescent="0.2">
      <c r="A65" s="243"/>
      <c r="B65" s="244"/>
      <c r="C65" s="244"/>
      <c r="D65" s="120"/>
      <c r="E65" s="120"/>
      <c r="F65" s="120"/>
      <c r="G65" s="121" t="s">
        <v>351</v>
      </c>
      <c r="H65" s="121" t="s">
        <v>352</v>
      </c>
      <c r="I65" s="121" t="s">
        <v>351</v>
      </c>
      <c r="J65" s="121" t="s">
        <v>352</v>
      </c>
      <c r="K65" s="238"/>
      <c r="L65" s="238"/>
      <c r="M65" s="238"/>
      <c r="N65" s="103"/>
    </row>
    <row r="66" spans="1:14" ht="54" customHeight="1" outlineLevel="1" x14ac:dyDescent="0.2">
      <c r="A66" s="243"/>
      <c r="B66" s="122" t="s">
        <v>353</v>
      </c>
      <c r="C66" s="239">
        <f>B67*B70</f>
        <v>4.8999999999999995</v>
      </c>
      <c r="D66" s="240" t="s">
        <v>73</v>
      </c>
      <c r="E66" s="240" t="str">
        <f>LOOKUP(D66,'2. Catalogo rischi'!$A$34:$A$77, '2. Catalogo rischi'!$B$34:$B$77 )</f>
        <v>CR.1 Pilotamento delle procedure</v>
      </c>
      <c r="F66" s="240" t="s">
        <v>354</v>
      </c>
      <c r="G66" s="240" t="s">
        <v>175</v>
      </c>
      <c r="H66" s="240"/>
      <c r="I66" s="240" t="s">
        <v>357</v>
      </c>
      <c r="J66" s="240"/>
      <c r="K66" s="240" t="s">
        <v>355</v>
      </c>
      <c r="L66" s="240" t="s">
        <v>355</v>
      </c>
      <c r="M66" s="242" t="s">
        <v>395</v>
      </c>
      <c r="N66" s="103"/>
    </row>
    <row r="67" spans="1:14" ht="20.25" outlineLevel="1" x14ac:dyDescent="0.2">
      <c r="A67" s="243"/>
      <c r="B67" s="129">
        <f>SUM(B!B191:B222)/5</f>
        <v>2.8</v>
      </c>
      <c r="C67" s="239"/>
      <c r="D67" s="240"/>
      <c r="E67" s="240"/>
      <c r="F67" s="240"/>
      <c r="G67" s="240"/>
      <c r="H67" s="240"/>
      <c r="I67" s="240"/>
      <c r="J67" s="240"/>
      <c r="K67" s="240"/>
      <c r="L67" s="240"/>
      <c r="M67" s="240"/>
      <c r="N67" s="103"/>
    </row>
    <row r="68" spans="1:14" ht="20.25" outlineLevel="1" x14ac:dyDescent="0.2">
      <c r="A68" s="243"/>
      <c r="B68" s="139"/>
      <c r="C68" s="239"/>
      <c r="D68" s="240"/>
      <c r="E68" s="240"/>
      <c r="F68" s="240"/>
      <c r="G68" s="240"/>
      <c r="H68" s="240"/>
      <c r="I68" s="240"/>
      <c r="J68" s="240"/>
      <c r="K68" s="240"/>
      <c r="L68" s="240"/>
      <c r="M68" s="240"/>
      <c r="N68" s="103"/>
    </row>
    <row r="69" spans="1:14" ht="18" customHeight="1" outlineLevel="1" x14ac:dyDescent="0.2">
      <c r="A69" s="243"/>
      <c r="B69" s="139" t="s">
        <v>359</v>
      </c>
      <c r="C69" s="239"/>
      <c r="D69" s="240"/>
      <c r="E69" s="240"/>
      <c r="F69" s="240"/>
      <c r="G69" s="240"/>
      <c r="H69" s="240"/>
      <c r="I69" s="240"/>
      <c r="J69" s="240"/>
      <c r="K69" s="240"/>
      <c r="L69" s="240"/>
      <c r="M69" s="240"/>
      <c r="N69" s="103"/>
    </row>
    <row r="70" spans="1:14" ht="18" customHeight="1" outlineLevel="1" x14ac:dyDescent="0.2">
      <c r="A70" s="243"/>
      <c r="B70" s="133">
        <f>SUM(B!E191:E217)/4</f>
        <v>1.75</v>
      </c>
      <c r="C70" s="239"/>
      <c r="D70" s="240"/>
      <c r="E70" s="240"/>
      <c r="F70" s="240"/>
      <c r="G70" s="240"/>
      <c r="H70" s="240"/>
      <c r="I70" s="240"/>
      <c r="J70" s="240"/>
      <c r="K70" s="240"/>
      <c r="L70" s="240"/>
      <c r="M70" s="240"/>
      <c r="N70" s="103"/>
    </row>
    <row r="71" spans="1:14" ht="18" customHeight="1" outlineLevel="1" x14ac:dyDescent="0.2">
      <c r="A71" s="243"/>
      <c r="B71" s="139"/>
      <c r="C71" s="239"/>
      <c r="D71" s="240"/>
      <c r="E71" s="240"/>
      <c r="F71" s="240"/>
      <c r="G71" s="240"/>
      <c r="H71" s="240"/>
      <c r="I71" s="240"/>
      <c r="J71" s="240"/>
      <c r="K71" s="240"/>
      <c r="L71" s="240"/>
      <c r="M71" s="240"/>
      <c r="N71" s="103"/>
    </row>
    <row r="72" spans="1:14" ht="18" customHeight="1" outlineLevel="1" x14ac:dyDescent="0.2">
      <c r="A72" s="243"/>
      <c r="B72" s="140" t="s">
        <v>363</v>
      </c>
      <c r="C72" s="239"/>
      <c r="D72" s="240"/>
      <c r="E72" s="240"/>
      <c r="F72" s="240"/>
      <c r="G72" s="240"/>
      <c r="H72" s="240"/>
      <c r="I72" s="240"/>
      <c r="J72" s="240"/>
      <c r="K72" s="240"/>
      <c r="L72" s="240"/>
      <c r="M72" s="240"/>
      <c r="N72" s="103"/>
    </row>
    <row r="73" spans="1:14" ht="18" customHeight="1" outlineLevel="1" x14ac:dyDescent="0.2">
      <c r="A73" s="243"/>
      <c r="B73" s="137">
        <f>SUM(B!H191:H195)</f>
        <v>2</v>
      </c>
      <c r="C73" s="239"/>
      <c r="D73" s="240"/>
      <c r="E73" s="240"/>
      <c r="F73" s="240"/>
      <c r="G73" s="240"/>
      <c r="H73" s="240"/>
      <c r="I73" s="240"/>
      <c r="J73" s="240"/>
      <c r="K73" s="240"/>
      <c r="L73" s="240"/>
      <c r="M73" s="240"/>
      <c r="N73" s="103"/>
    </row>
    <row r="74" spans="1:14" x14ac:dyDescent="0.2">
      <c r="A74" s="116"/>
      <c r="B74" s="116"/>
      <c r="C74" s="116"/>
      <c r="D74" s="116"/>
      <c r="E74" s="116"/>
      <c r="F74" s="116"/>
      <c r="G74" s="116"/>
      <c r="H74" s="116"/>
      <c r="I74" s="116"/>
      <c r="J74" s="116"/>
      <c r="K74" s="116"/>
      <c r="L74" s="116"/>
      <c r="M74" s="116"/>
      <c r="N74" s="116"/>
    </row>
  </sheetData>
  <mergeCells count="114">
    <mergeCell ref="A3:D3"/>
    <mergeCell ref="A4:A13"/>
    <mergeCell ref="B4:C5"/>
    <mergeCell ref="G4:H4"/>
    <mergeCell ref="I4:J4"/>
    <mergeCell ref="K4:K5"/>
    <mergeCell ref="L4:L5"/>
    <mergeCell ref="M4:M5"/>
    <mergeCell ref="C6:C13"/>
    <mergeCell ref="D6:D13"/>
    <mergeCell ref="E6:E13"/>
    <mergeCell ref="F6:F13"/>
    <mergeCell ref="G6:G13"/>
    <mergeCell ref="H6:H13"/>
    <mergeCell ref="I6:I13"/>
    <mergeCell ref="J6:J13"/>
    <mergeCell ref="K6:K13"/>
    <mergeCell ref="L6:L13"/>
    <mergeCell ref="M6:M13"/>
    <mergeCell ref="A15:D15"/>
    <mergeCell ref="A16:A25"/>
    <mergeCell ref="B16:C17"/>
    <mergeCell ref="G16:H16"/>
    <mergeCell ref="I16:J16"/>
    <mergeCell ref="K16:K17"/>
    <mergeCell ref="L16:L17"/>
    <mergeCell ref="M16:M17"/>
    <mergeCell ref="C18:C25"/>
    <mergeCell ref="D18:D25"/>
    <mergeCell ref="E18:E25"/>
    <mergeCell ref="F18:F25"/>
    <mergeCell ref="G18:G25"/>
    <mergeCell ref="H18:H25"/>
    <mergeCell ref="I18:I25"/>
    <mergeCell ref="J18:J25"/>
    <mergeCell ref="K18:K25"/>
    <mergeCell ref="L18:L25"/>
    <mergeCell ref="M18:M25"/>
    <mergeCell ref="A27:D27"/>
    <mergeCell ref="A28:A37"/>
    <mergeCell ref="B28:C29"/>
    <mergeCell ref="G28:H28"/>
    <mergeCell ref="I28:J28"/>
    <mergeCell ref="K28:K29"/>
    <mergeCell ref="L28:L29"/>
    <mergeCell ref="M28:M29"/>
    <mergeCell ref="C30:C37"/>
    <mergeCell ref="D30:D37"/>
    <mergeCell ref="E30:E37"/>
    <mergeCell ref="F30:F37"/>
    <mergeCell ref="G30:G37"/>
    <mergeCell ref="H30:H37"/>
    <mergeCell ref="I30:I37"/>
    <mergeCell ref="J30:J37"/>
    <mergeCell ref="K30:K37"/>
    <mergeCell ref="L30:L37"/>
    <mergeCell ref="M30:M37"/>
    <mergeCell ref="A39:D39"/>
    <mergeCell ref="A40:A49"/>
    <mergeCell ref="B40:C41"/>
    <mergeCell ref="G40:H40"/>
    <mergeCell ref="I40:J40"/>
    <mergeCell ref="K40:K41"/>
    <mergeCell ref="L40:L41"/>
    <mergeCell ref="M40:M41"/>
    <mergeCell ref="C42:C49"/>
    <mergeCell ref="D42:D49"/>
    <mergeCell ref="E42:E49"/>
    <mergeCell ref="F42:F49"/>
    <mergeCell ref="G42:G49"/>
    <mergeCell ref="H42:H49"/>
    <mergeCell ref="I42:I49"/>
    <mergeCell ref="J42:J49"/>
    <mergeCell ref="K42:K49"/>
    <mergeCell ref="L42:L49"/>
    <mergeCell ref="M42:M49"/>
    <mergeCell ref="A51:C51"/>
    <mergeCell ref="A52:A61"/>
    <mergeCell ref="B52:C53"/>
    <mergeCell ref="G52:H52"/>
    <mergeCell ref="I52:J52"/>
    <mergeCell ref="K52:K53"/>
    <mergeCell ref="L52:L53"/>
    <mergeCell ref="M52:M53"/>
    <mergeCell ref="C54:C61"/>
    <mergeCell ref="D54:D61"/>
    <mergeCell ref="E54:E61"/>
    <mergeCell ref="F54:F61"/>
    <mergeCell ref="G54:G61"/>
    <mergeCell ref="H54:H61"/>
    <mergeCell ref="I54:I61"/>
    <mergeCell ref="J54:J61"/>
    <mergeCell ref="K54:K61"/>
    <mergeCell ref="L54:L61"/>
    <mergeCell ref="M54:M61"/>
    <mergeCell ref="A63:D63"/>
    <mergeCell ref="A64:A73"/>
    <mergeCell ref="B64:C65"/>
    <mergeCell ref="G64:H64"/>
    <mergeCell ref="I64:J64"/>
    <mergeCell ref="K64:K65"/>
    <mergeCell ref="L64:L65"/>
    <mergeCell ref="M64:M65"/>
    <mergeCell ref="C66:C73"/>
    <mergeCell ref="D66:D73"/>
    <mergeCell ref="E66:E73"/>
    <mergeCell ref="F66:F73"/>
    <mergeCell ref="G66:G73"/>
    <mergeCell ref="H66:H73"/>
    <mergeCell ref="I66:I73"/>
    <mergeCell ref="J66:J73"/>
    <mergeCell ref="K66:K73"/>
    <mergeCell ref="L66:L73"/>
    <mergeCell ref="M66:M73"/>
  </mergeCells>
  <conditionalFormatting sqref="H15">
    <cfRule type="iconSet" priority="2">
      <iconSet reverse="1">
        <cfvo type="percent" val="0"/>
        <cfvo type="num" val="10"/>
        <cfvo type="num" val="18"/>
      </iconSet>
    </cfRule>
  </conditionalFormatting>
  <conditionalFormatting sqref="H3">
    <cfRule type="iconSet" priority="3">
      <iconSet reverse="1">
        <cfvo type="percent" val="0"/>
        <cfvo type="num" val="10"/>
        <cfvo type="num" val="18"/>
      </iconSet>
    </cfRule>
  </conditionalFormatting>
  <conditionalFormatting sqref="H27">
    <cfRule type="iconSet" priority="4">
      <iconSet reverse="1">
        <cfvo type="percent" val="0"/>
        <cfvo type="num" val="10"/>
        <cfvo type="num" val="18"/>
      </iconSet>
    </cfRule>
  </conditionalFormatting>
  <conditionalFormatting sqref="H39">
    <cfRule type="iconSet" priority="5">
      <iconSet reverse="1">
        <cfvo type="percent" val="0"/>
        <cfvo type="num" val="10"/>
        <cfvo type="num" val="18"/>
      </iconSet>
    </cfRule>
  </conditionalFormatting>
  <conditionalFormatting sqref="H51">
    <cfRule type="iconSet" priority="6">
      <iconSet reverse="1">
        <cfvo type="percent" val="0"/>
        <cfvo type="num" val="10"/>
        <cfvo type="num" val="18"/>
      </iconSet>
    </cfRule>
  </conditionalFormatting>
  <conditionalFormatting sqref="H63">
    <cfRule type="iconSet" priority="7">
      <iconSet reverse="1">
        <cfvo type="percent" val="0"/>
        <cfvo type="num" val="10"/>
        <cfvo type="num" val="18"/>
      </iconSet>
    </cfRule>
  </conditionalFormatting>
  <pageMargins left="0.17" right="0.75" top="0.34" bottom="0.35" header="0.17" footer="0.17"/>
  <pageSetup paperSize="9" scale="52" firstPageNumber="0" fitToHeight="0" orientation="landscape" horizontalDpi="300" verticalDpi="300" r:id="rId1"/>
  <headerFooter>
    <oddHeader>&amp;C&amp;F</oddHeader>
    <oddFooter>Pagina &amp;P di &amp;N</oddFooter>
  </headerFooter>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22"/>
  <sheetViews>
    <sheetView view="pageLayout" topLeftCell="A77" zoomScaleNormal="80" workbookViewId="0">
      <selection sqref="A1:H222"/>
    </sheetView>
  </sheetViews>
  <sheetFormatPr defaultRowHeight="12.75" x14ac:dyDescent="0.2"/>
  <cols>
    <col min="1" max="1" width="66.7109375" customWidth="1"/>
    <col min="2" max="2" width="2.85546875" customWidth="1"/>
    <col min="3" max="3" width="2.140625" customWidth="1"/>
    <col min="4" max="4" width="53.28515625" customWidth="1"/>
    <col min="5" max="6" width="2.140625" customWidth="1"/>
    <col min="7" max="7" width="53.28515625" customWidth="1"/>
    <col min="8" max="8" width="2.140625" customWidth="1"/>
    <col min="9" max="1025" width="8.7109375" customWidth="1"/>
  </cols>
  <sheetData>
    <row r="1" spans="1:8" ht="14.25" x14ac:dyDescent="0.2">
      <c r="A1" s="143" t="str">
        <f>'1. Aree di rischio '!A11</f>
        <v>B.01 Programmazione del fabbisogno</v>
      </c>
      <c r="B1" s="144"/>
      <c r="C1" s="144"/>
      <c r="D1" s="144"/>
      <c r="E1" s="144"/>
      <c r="F1" s="144"/>
      <c r="G1" s="144"/>
      <c r="H1" s="144"/>
    </row>
    <row r="2" spans="1:8" ht="12.75" customHeight="1" x14ac:dyDescent="0.2">
      <c r="A2" s="249" t="s">
        <v>379</v>
      </c>
      <c r="B2" s="249"/>
      <c r="C2" s="145"/>
      <c r="D2" s="250" t="s">
        <v>380</v>
      </c>
      <c r="E2" s="250"/>
      <c r="F2" s="145"/>
      <c r="G2" s="251" t="s">
        <v>381</v>
      </c>
      <c r="H2" s="251"/>
    </row>
    <row r="3" spans="1:8" x14ac:dyDescent="0.2">
      <c r="A3" s="249"/>
      <c r="B3" s="249"/>
      <c r="C3" s="159"/>
      <c r="D3" s="250"/>
      <c r="E3" s="250"/>
      <c r="F3" s="159"/>
      <c r="G3" s="251"/>
      <c r="H3" s="251"/>
    </row>
    <row r="4" spans="1:8" x14ac:dyDescent="0.2">
      <c r="A4" s="61" t="s">
        <v>263</v>
      </c>
      <c r="B4" s="146"/>
      <c r="C4" s="147"/>
      <c r="D4" s="64" t="s">
        <v>264</v>
      </c>
      <c r="E4" s="146"/>
      <c r="F4" s="147"/>
      <c r="G4" s="64"/>
      <c r="H4" s="148"/>
    </row>
    <row r="5" spans="1:8" ht="102" x14ac:dyDescent="0.2">
      <c r="A5" s="66" t="s">
        <v>265</v>
      </c>
      <c r="B5" s="146"/>
      <c r="C5" s="147"/>
      <c r="D5" s="67" t="s">
        <v>266</v>
      </c>
      <c r="E5" s="146"/>
      <c r="F5" s="147"/>
      <c r="G5" s="67" t="s">
        <v>267</v>
      </c>
      <c r="H5" s="148"/>
    </row>
    <row r="6" spans="1:8" x14ac:dyDescent="0.2">
      <c r="A6" s="69" t="s">
        <v>268</v>
      </c>
      <c r="B6" s="149">
        <v>1</v>
      </c>
      <c r="C6" s="147"/>
      <c r="D6" s="149" t="s">
        <v>269</v>
      </c>
      <c r="E6" s="149">
        <v>1</v>
      </c>
      <c r="F6" s="147"/>
      <c r="G6" s="149" t="s">
        <v>270</v>
      </c>
      <c r="H6" s="150"/>
    </row>
    <row r="7" spans="1:8" x14ac:dyDescent="0.2">
      <c r="A7" s="69" t="s">
        <v>271</v>
      </c>
      <c r="B7" s="149"/>
      <c r="C7" s="147"/>
      <c r="D7" s="149" t="s">
        <v>272</v>
      </c>
      <c r="E7" s="149"/>
      <c r="F7" s="147"/>
      <c r="G7" s="149" t="s">
        <v>273</v>
      </c>
      <c r="H7" s="150">
        <v>2</v>
      </c>
    </row>
    <row r="8" spans="1:8" x14ac:dyDescent="0.2">
      <c r="A8" s="69" t="s">
        <v>274</v>
      </c>
      <c r="B8" s="149"/>
      <c r="C8" s="147"/>
      <c r="D8" s="149" t="s">
        <v>275</v>
      </c>
      <c r="E8" s="149"/>
      <c r="F8" s="147"/>
      <c r="G8" s="149" t="s">
        <v>276</v>
      </c>
      <c r="H8" s="150"/>
    </row>
    <row r="9" spans="1:8" ht="25.5" x14ac:dyDescent="0.2">
      <c r="A9" s="69" t="s">
        <v>277</v>
      </c>
      <c r="B9" s="149"/>
      <c r="C9" s="147"/>
      <c r="D9" s="149" t="s">
        <v>278</v>
      </c>
      <c r="E9" s="149"/>
      <c r="F9" s="147"/>
      <c r="G9" s="149" t="s">
        <v>279</v>
      </c>
      <c r="H9" s="150"/>
    </row>
    <row r="10" spans="1:8" x14ac:dyDescent="0.2">
      <c r="A10" s="69" t="s">
        <v>280</v>
      </c>
      <c r="B10" s="149"/>
      <c r="C10" s="147"/>
      <c r="D10" s="149" t="s">
        <v>281</v>
      </c>
      <c r="E10" s="149"/>
      <c r="F10" s="147"/>
      <c r="G10" s="149" t="s">
        <v>282</v>
      </c>
      <c r="H10" s="150"/>
    </row>
    <row r="11" spans="1:8" x14ac:dyDescent="0.2">
      <c r="A11" s="151"/>
      <c r="B11" s="152"/>
      <c r="C11" s="152"/>
      <c r="D11" s="152"/>
      <c r="E11" s="152"/>
      <c r="F11" s="152"/>
      <c r="G11" s="152"/>
      <c r="H11" s="153"/>
    </row>
    <row r="12" spans="1:8" x14ac:dyDescent="0.2">
      <c r="A12" s="61" t="s">
        <v>283</v>
      </c>
      <c r="B12" s="146"/>
      <c r="C12" s="152"/>
      <c r="D12" s="64" t="s">
        <v>284</v>
      </c>
      <c r="E12" s="146"/>
      <c r="F12" s="152"/>
      <c r="G12" s="236"/>
      <c r="H12" s="236"/>
    </row>
    <row r="13" spans="1:8" ht="76.5" x14ac:dyDescent="0.2">
      <c r="A13" s="75" t="s">
        <v>285</v>
      </c>
      <c r="B13" s="146"/>
      <c r="C13" s="152"/>
      <c r="D13" s="67" t="s">
        <v>286</v>
      </c>
      <c r="E13" s="146"/>
      <c r="F13" s="152"/>
      <c r="G13" s="236"/>
      <c r="H13" s="236"/>
    </row>
    <row r="14" spans="1:8" x14ac:dyDescent="0.2">
      <c r="A14" s="76" t="s">
        <v>287</v>
      </c>
      <c r="B14" s="149"/>
      <c r="C14" s="152"/>
      <c r="D14" s="149" t="s">
        <v>288</v>
      </c>
      <c r="E14" s="149">
        <v>1</v>
      </c>
      <c r="F14" s="152"/>
      <c r="G14" s="236"/>
      <c r="H14" s="236"/>
    </row>
    <row r="15" spans="1:8" ht="25.5" x14ac:dyDescent="0.2">
      <c r="A15" s="69" t="s">
        <v>289</v>
      </c>
      <c r="B15" s="149">
        <v>5</v>
      </c>
      <c r="C15" s="152"/>
      <c r="D15" s="149" t="s">
        <v>290</v>
      </c>
      <c r="E15" s="149"/>
      <c r="F15" s="152"/>
      <c r="G15" s="236"/>
      <c r="H15" s="236"/>
    </row>
    <row r="16" spans="1:8" x14ac:dyDescent="0.2">
      <c r="A16" s="151"/>
      <c r="B16" s="152"/>
      <c r="C16" s="152"/>
      <c r="D16" s="152"/>
      <c r="E16" s="152"/>
      <c r="F16" s="152"/>
      <c r="G16" s="236"/>
      <c r="H16" s="236"/>
    </row>
    <row r="17" spans="1:8" x14ac:dyDescent="0.2">
      <c r="A17" s="61" t="s">
        <v>291</v>
      </c>
      <c r="B17" s="146"/>
      <c r="C17" s="152"/>
      <c r="D17" s="64" t="s">
        <v>292</v>
      </c>
      <c r="E17" s="146"/>
      <c r="F17" s="152"/>
      <c r="G17" s="236"/>
      <c r="H17" s="236"/>
    </row>
    <row r="18" spans="1:8" ht="38.25" x14ac:dyDescent="0.2">
      <c r="A18" s="75" t="s">
        <v>293</v>
      </c>
      <c r="B18" s="146"/>
      <c r="C18" s="152"/>
      <c r="D18" s="67" t="s">
        <v>294</v>
      </c>
      <c r="E18" s="146"/>
      <c r="F18" s="152"/>
      <c r="G18" s="236"/>
      <c r="H18" s="236"/>
    </row>
    <row r="19" spans="1:8" x14ac:dyDescent="0.2">
      <c r="A19" s="76" t="s">
        <v>295</v>
      </c>
      <c r="B19" s="149">
        <v>1</v>
      </c>
      <c r="C19" s="152"/>
      <c r="D19" s="149" t="s">
        <v>288</v>
      </c>
      <c r="E19" s="149">
        <v>0</v>
      </c>
      <c r="F19" s="152"/>
      <c r="G19" s="236"/>
      <c r="H19" s="236"/>
    </row>
    <row r="20" spans="1:8" x14ac:dyDescent="0.2">
      <c r="A20" s="76" t="s">
        <v>296</v>
      </c>
      <c r="B20" s="149"/>
      <c r="C20" s="152"/>
      <c r="D20" s="149" t="s">
        <v>297</v>
      </c>
      <c r="E20" s="149"/>
      <c r="F20" s="152"/>
      <c r="G20" s="236"/>
      <c r="H20" s="236"/>
    </row>
    <row r="21" spans="1:8" x14ac:dyDescent="0.2">
      <c r="A21" s="76" t="s">
        <v>298</v>
      </c>
      <c r="B21" s="149"/>
      <c r="C21" s="152"/>
      <c r="D21" s="149" t="s">
        <v>299</v>
      </c>
      <c r="E21" s="149"/>
      <c r="F21" s="152"/>
      <c r="G21" s="236"/>
      <c r="H21" s="236"/>
    </row>
    <row r="22" spans="1:8" x14ac:dyDescent="0.2">
      <c r="A22" s="76"/>
      <c r="B22" s="149"/>
      <c r="C22" s="152"/>
      <c r="D22" s="149" t="s">
        <v>300</v>
      </c>
      <c r="E22" s="149"/>
      <c r="F22" s="152"/>
      <c r="G22" s="236"/>
      <c r="H22" s="236"/>
    </row>
    <row r="23" spans="1:8" x14ac:dyDescent="0.2">
      <c r="A23" s="76"/>
      <c r="B23" s="149"/>
      <c r="C23" s="152"/>
      <c r="D23" s="149" t="s">
        <v>301</v>
      </c>
      <c r="E23" s="149"/>
      <c r="F23" s="152"/>
      <c r="G23" s="236"/>
      <c r="H23" s="236"/>
    </row>
    <row r="24" spans="1:8" x14ac:dyDescent="0.2">
      <c r="A24" s="76"/>
      <c r="B24" s="149"/>
      <c r="C24" s="152"/>
      <c r="D24" s="77" t="s">
        <v>302</v>
      </c>
      <c r="E24" s="77"/>
      <c r="F24" s="152"/>
      <c r="G24" s="236"/>
      <c r="H24" s="236"/>
    </row>
    <row r="25" spans="1:8" x14ac:dyDescent="0.2">
      <c r="A25" s="151"/>
      <c r="B25" s="152"/>
      <c r="C25" s="152"/>
      <c r="D25" s="152"/>
      <c r="E25" s="152"/>
      <c r="F25" s="152"/>
      <c r="G25" s="236"/>
      <c r="H25" s="236"/>
    </row>
    <row r="26" spans="1:8" x14ac:dyDescent="0.2">
      <c r="A26" s="61" t="s">
        <v>303</v>
      </c>
      <c r="B26" s="146"/>
      <c r="C26" s="152"/>
      <c r="D26" s="64" t="s">
        <v>304</v>
      </c>
      <c r="E26" s="146"/>
      <c r="F26" s="152"/>
      <c r="G26" s="236"/>
      <c r="H26" s="236"/>
    </row>
    <row r="27" spans="1:8" ht="51" x14ac:dyDescent="0.2">
      <c r="A27" s="75" t="s">
        <v>305</v>
      </c>
      <c r="B27" s="146"/>
      <c r="C27" s="152"/>
      <c r="D27" s="67" t="s">
        <v>306</v>
      </c>
      <c r="E27" s="146"/>
      <c r="F27" s="152"/>
      <c r="G27" s="236"/>
      <c r="H27" s="236"/>
    </row>
    <row r="28" spans="1:8" x14ac:dyDescent="0.2">
      <c r="A28" s="76" t="s">
        <v>307</v>
      </c>
      <c r="B28" s="149"/>
      <c r="C28" s="152"/>
      <c r="D28" s="149" t="s">
        <v>308</v>
      </c>
      <c r="E28" s="149"/>
      <c r="F28" s="152"/>
      <c r="G28" s="236"/>
      <c r="H28" s="236"/>
    </row>
    <row r="29" spans="1:8" ht="25.5" x14ac:dyDescent="0.2">
      <c r="A29" s="154" t="s">
        <v>377</v>
      </c>
      <c r="B29" s="149"/>
      <c r="C29" s="152"/>
      <c r="D29" s="149" t="s">
        <v>378</v>
      </c>
      <c r="E29" s="149">
        <v>2</v>
      </c>
      <c r="F29" s="152"/>
      <c r="G29" s="236"/>
      <c r="H29" s="236"/>
    </row>
    <row r="30" spans="1:8" ht="25.5" x14ac:dyDescent="0.2">
      <c r="A30" s="69" t="s">
        <v>311</v>
      </c>
      <c r="B30" s="149">
        <v>5</v>
      </c>
      <c r="C30" s="152"/>
      <c r="D30" s="155" t="s">
        <v>312</v>
      </c>
      <c r="E30" s="149"/>
      <c r="F30" s="152"/>
      <c r="G30" s="236"/>
      <c r="H30" s="236"/>
    </row>
    <row r="31" spans="1:8" x14ac:dyDescent="0.2">
      <c r="A31" s="76"/>
      <c r="B31" s="149"/>
      <c r="C31" s="152"/>
      <c r="D31" s="149" t="s">
        <v>313</v>
      </c>
      <c r="E31" s="149"/>
      <c r="F31" s="152"/>
      <c r="G31" s="236"/>
      <c r="H31" s="236"/>
    </row>
    <row r="32" spans="1:8" x14ac:dyDescent="0.2">
      <c r="A32" s="76"/>
      <c r="B32" s="149"/>
      <c r="C32" s="152"/>
      <c r="D32" s="149" t="s">
        <v>314</v>
      </c>
      <c r="E32" s="149"/>
      <c r="F32" s="152"/>
      <c r="G32" s="236"/>
      <c r="H32" s="236"/>
    </row>
    <row r="33" spans="1:8" x14ac:dyDescent="0.2">
      <c r="A33" s="151"/>
      <c r="B33" s="152"/>
      <c r="C33" s="152"/>
      <c r="D33" s="152"/>
      <c r="E33" s="152"/>
      <c r="F33" s="152"/>
      <c r="G33" s="236"/>
      <c r="H33" s="236"/>
    </row>
    <row r="34" spans="1:8" x14ac:dyDescent="0.2">
      <c r="A34" s="61" t="s">
        <v>315</v>
      </c>
      <c r="B34" s="146"/>
      <c r="C34" s="152"/>
      <c r="D34" s="252"/>
      <c r="E34" s="252"/>
      <c r="F34" s="252"/>
      <c r="G34" s="236"/>
      <c r="H34" s="236"/>
    </row>
    <row r="35" spans="1:8" ht="51" x14ac:dyDescent="0.2">
      <c r="A35" s="75" t="s">
        <v>316</v>
      </c>
      <c r="B35" s="146"/>
      <c r="C35" s="152"/>
      <c r="D35" s="252"/>
      <c r="E35" s="252"/>
      <c r="F35" s="252"/>
      <c r="G35" s="236"/>
      <c r="H35" s="236"/>
    </row>
    <row r="36" spans="1:8" x14ac:dyDescent="0.2">
      <c r="A36" s="76" t="s">
        <v>288</v>
      </c>
      <c r="B36" s="149">
        <v>1</v>
      </c>
      <c r="C36" s="152"/>
      <c r="D36" s="252"/>
      <c r="E36" s="252"/>
      <c r="F36" s="252"/>
      <c r="G36" s="236"/>
      <c r="H36" s="236"/>
    </row>
    <row r="37" spans="1:8" x14ac:dyDescent="0.2">
      <c r="A37" s="78" t="s">
        <v>290</v>
      </c>
      <c r="B37" s="156"/>
      <c r="C37" s="157"/>
      <c r="D37" s="252"/>
      <c r="E37" s="252"/>
      <c r="F37" s="252"/>
      <c r="G37" s="236"/>
      <c r="H37" s="236"/>
    </row>
    <row r="38" spans="1:8" ht="14.25" x14ac:dyDescent="0.2">
      <c r="A38" s="143" t="str">
        <f>'1. Aree di rischio '!A12</f>
        <v>B.02 Progettazione della strategia di acquisto</v>
      </c>
      <c r="B38" s="144"/>
      <c r="C38" s="144"/>
      <c r="D38" s="144"/>
      <c r="E38" s="144"/>
      <c r="F38" s="144"/>
      <c r="G38" s="144"/>
      <c r="H38" s="144"/>
    </row>
    <row r="39" spans="1:8" ht="12.75" customHeight="1" x14ac:dyDescent="0.2">
      <c r="A39" s="249" t="s">
        <v>379</v>
      </c>
      <c r="B39" s="249"/>
      <c r="C39" s="145"/>
      <c r="D39" s="250" t="s">
        <v>380</v>
      </c>
      <c r="E39" s="250"/>
      <c r="F39" s="145"/>
      <c r="G39" s="251" t="s">
        <v>381</v>
      </c>
      <c r="H39" s="251"/>
    </row>
    <row r="40" spans="1:8" x14ac:dyDescent="0.2">
      <c r="A40" s="249"/>
      <c r="B40" s="249"/>
      <c r="C40" s="159"/>
      <c r="D40" s="250"/>
      <c r="E40" s="250"/>
      <c r="F40" s="159"/>
      <c r="G40" s="251"/>
      <c r="H40" s="251"/>
    </row>
    <row r="41" spans="1:8" x14ac:dyDescent="0.2">
      <c r="A41" s="61" t="s">
        <v>263</v>
      </c>
      <c r="B41" s="146"/>
      <c r="C41" s="147"/>
      <c r="D41" s="64" t="s">
        <v>264</v>
      </c>
      <c r="E41" s="146"/>
      <c r="F41" s="147"/>
      <c r="G41" s="64"/>
      <c r="H41" s="148"/>
    </row>
    <row r="42" spans="1:8" ht="102" x14ac:dyDescent="0.2">
      <c r="A42" s="66" t="s">
        <v>265</v>
      </c>
      <c r="B42" s="146"/>
      <c r="C42" s="147"/>
      <c r="D42" s="67" t="s">
        <v>266</v>
      </c>
      <c r="E42" s="146"/>
      <c r="F42" s="147"/>
      <c r="G42" s="67" t="s">
        <v>267</v>
      </c>
      <c r="H42" s="148"/>
    </row>
    <row r="43" spans="1:8" x14ac:dyDescent="0.2">
      <c r="A43" s="69" t="s">
        <v>268</v>
      </c>
      <c r="B43" s="149"/>
      <c r="C43" s="147"/>
      <c r="D43" s="149" t="s">
        <v>269</v>
      </c>
      <c r="E43" s="149">
        <v>1</v>
      </c>
      <c r="F43" s="147"/>
      <c r="G43" s="149" t="s">
        <v>270</v>
      </c>
      <c r="H43" s="150"/>
    </row>
    <row r="44" spans="1:8" x14ac:dyDescent="0.2">
      <c r="A44" s="69" t="s">
        <v>271</v>
      </c>
      <c r="B44" s="149">
        <v>2</v>
      </c>
      <c r="C44" s="147"/>
      <c r="D44" s="149" t="s">
        <v>272</v>
      </c>
      <c r="E44" s="149"/>
      <c r="F44" s="147"/>
      <c r="G44" s="149" t="s">
        <v>273</v>
      </c>
      <c r="H44" s="150">
        <v>2</v>
      </c>
    </row>
    <row r="45" spans="1:8" x14ac:dyDescent="0.2">
      <c r="A45" s="69" t="s">
        <v>274</v>
      </c>
      <c r="B45" s="149"/>
      <c r="C45" s="147"/>
      <c r="D45" s="149" t="s">
        <v>275</v>
      </c>
      <c r="E45" s="149"/>
      <c r="F45" s="147"/>
      <c r="G45" s="149" t="s">
        <v>276</v>
      </c>
      <c r="H45" s="150"/>
    </row>
    <row r="46" spans="1:8" ht="25.5" x14ac:dyDescent="0.2">
      <c r="A46" s="69" t="s">
        <v>277</v>
      </c>
      <c r="B46" s="149"/>
      <c r="C46" s="147"/>
      <c r="D46" s="149" t="s">
        <v>278</v>
      </c>
      <c r="E46" s="149"/>
      <c r="F46" s="147"/>
      <c r="G46" s="149" t="s">
        <v>279</v>
      </c>
      <c r="H46" s="150"/>
    </row>
    <row r="47" spans="1:8" x14ac:dyDescent="0.2">
      <c r="A47" s="69" t="s">
        <v>280</v>
      </c>
      <c r="B47" s="149"/>
      <c r="C47" s="147"/>
      <c r="D47" s="149" t="s">
        <v>281</v>
      </c>
      <c r="E47" s="149"/>
      <c r="F47" s="147"/>
      <c r="G47" s="149" t="s">
        <v>282</v>
      </c>
      <c r="H47" s="150"/>
    </row>
    <row r="48" spans="1:8" x14ac:dyDescent="0.2">
      <c r="A48" s="151"/>
      <c r="B48" s="152"/>
      <c r="C48" s="152"/>
      <c r="D48" s="152"/>
      <c r="E48" s="152"/>
      <c r="F48" s="152"/>
      <c r="G48" s="152"/>
      <c r="H48" s="153"/>
    </row>
    <row r="49" spans="1:8" x14ac:dyDescent="0.2">
      <c r="A49" s="61" t="s">
        <v>283</v>
      </c>
      <c r="B49" s="146"/>
      <c r="C49" s="152"/>
      <c r="D49" s="64" t="s">
        <v>284</v>
      </c>
      <c r="E49" s="146"/>
      <c r="F49" s="152"/>
      <c r="G49" s="236"/>
      <c r="H49" s="236"/>
    </row>
    <row r="50" spans="1:8" ht="76.5" x14ac:dyDescent="0.2">
      <c r="A50" s="75" t="s">
        <v>285</v>
      </c>
      <c r="B50" s="146"/>
      <c r="C50" s="152"/>
      <c r="D50" s="67" t="s">
        <v>286</v>
      </c>
      <c r="E50" s="146"/>
      <c r="F50" s="152"/>
      <c r="G50" s="236"/>
      <c r="H50" s="236"/>
    </row>
    <row r="51" spans="1:8" x14ac:dyDescent="0.2">
      <c r="A51" s="76" t="s">
        <v>287</v>
      </c>
      <c r="B51" s="149"/>
      <c r="C51" s="152"/>
      <c r="D51" s="149" t="s">
        <v>288</v>
      </c>
      <c r="E51" s="149">
        <v>1</v>
      </c>
      <c r="F51" s="152"/>
      <c r="G51" s="236"/>
      <c r="H51" s="236"/>
    </row>
    <row r="52" spans="1:8" x14ac:dyDescent="0.2">
      <c r="A52" s="76" t="s">
        <v>289</v>
      </c>
      <c r="B52" s="149">
        <v>5</v>
      </c>
      <c r="C52" s="152"/>
      <c r="D52" s="149" t="s">
        <v>290</v>
      </c>
      <c r="E52" s="149"/>
      <c r="F52" s="152"/>
      <c r="G52" s="236"/>
      <c r="H52" s="236"/>
    </row>
    <row r="53" spans="1:8" x14ac:dyDescent="0.2">
      <c r="A53" s="151"/>
      <c r="B53" s="152"/>
      <c r="C53" s="152"/>
      <c r="D53" s="152"/>
      <c r="E53" s="152"/>
      <c r="F53" s="152"/>
      <c r="G53" s="236"/>
      <c r="H53" s="236"/>
    </row>
    <row r="54" spans="1:8" x14ac:dyDescent="0.2">
      <c r="A54" s="61" t="s">
        <v>291</v>
      </c>
      <c r="B54" s="146"/>
      <c r="C54" s="152"/>
      <c r="D54" s="64" t="s">
        <v>292</v>
      </c>
      <c r="E54" s="146"/>
      <c r="F54" s="152"/>
      <c r="G54" s="236"/>
      <c r="H54" s="236"/>
    </row>
    <row r="55" spans="1:8" ht="38.25" x14ac:dyDescent="0.2">
      <c r="A55" s="75" t="s">
        <v>293</v>
      </c>
      <c r="B55" s="146"/>
      <c r="C55" s="152"/>
      <c r="D55" s="67" t="s">
        <v>294</v>
      </c>
      <c r="E55" s="146"/>
      <c r="F55" s="152"/>
      <c r="G55" s="236"/>
      <c r="H55" s="236"/>
    </row>
    <row r="56" spans="1:8" x14ac:dyDescent="0.2">
      <c r="A56" s="76" t="s">
        <v>295</v>
      </c>
      <c r="B56" s="149">
        <v>1</v>
      </c>
      <c r="C56" s="152"/>
      <c r="D56" s="149" t="s">
        <v>288</v>
      </c>
      <c r="E56" s="149">
        <v>0</v>
      </c>
      <c r="F56" s="152"/>
      <c r="G56" s="236"/>
      <c r="H56" s="236"/>
    </row>
    <row r="57" spans="1:8" x14ac:dyDescent="0.2">
      <c r="A57" s="76" t="s">
        <v>296</v>
      </c>
      <c r="B57" s="149"/>
      <c r="C57" s="152"/>
      <c r="D57" s="149" t="s">
        <v>297</v>
      </c>
      <c r="E57" s="149"/>
      <c r="F57" s="152"/>
      <c r="G57" s="236"/>
      <c r="H57" s="236"/>
    </row>
    <row r="58" spans="1:8" x14ac:dyDescent="0.2">
      <c r="A58" s="76" t="s">
        <v>298</v>
      </c>
      <c r="B58" s="149"/>
      <c r="C58" s="152"/>
      <c r="D58" s="149" t="s">
        <v>299</v>
      </c>
      <c r="E58" s="149"/>
      <c r="F58" s="152"/>
      <c r="G58" s="236"/>
      <c r="H58" s="236"/>
    </row>
    <row r="59" spans="1:8" x14ac:dyDescent="0.2">
      <c r="A59" s="76"/>
      <c r="B59" s="149"/>
      <c r="C59" s="152"/>
      <c r="D59" s="149" t="s">
        <v>300</v>
      </c>
      <c r="E59" s="149"/>
      <c r="F59" s="152"/>
      <c r="G59" s="236"/>
      <c r="H59" s="236"/>
    </row>
    <row r="60" spans="1:8" x14ac:dyDescent="0.2">
      <c r="A60" s="76"/>
      <c r="B60" s="149"/>
      <c r="C60" s="152"/>
      <c r="D60" s="149" t="s">
        <v>301</v>
      </c>
      <c r="E60" s="149"/>
      <c r="F60" s="152"/>
      <c r="G60" s="236"/>
      <c r="H60" s="236"/>
    </row>
    <row r="61" spans="1:8" x14ac:dyDescent="0.2">
      <c r="A61" s="76"/>
      <c r="B61" s="149"/>
      <c r="C61" s="152"/>
      <c r="D61" s="77" t="s">
        <v>302</v>
      </c>
      <c r="E61" s="77"/>
      <c r="F61" s="152"/>
      <c r="G61" s="236"/>
      <c r="H61" s="236"/>
    </row>
    <row r="62" spans="1:8" x14ac:dyDescent="0.2">
      <c r="A62" s="151"/>
      <c r="B62" s="152"/>
      <c r="C62" s="152"/>
      <c r="D62" s="152"/>
      <c r="E62" s="152"/>
      <c r="F62" s="152"/>
      <c r="G62" s="236"/>
      <c r="H62" s="236"/>
    </row>
    <row r="63" spans="1:8" x14ac:dyDescent="0.2">
      <c r="A63" s="61" t="s">
        <v>303</v>
      </c>
      <c r="B63" s="146"/>
      <c r="C63" s="152"/>
      <c r="D63" s="64" t="s">
        <v>304</v>
      </c>
      <c r="E63" s="146"/>
      <c r="F63" s="152"/>
      <c r="G63" s="236"/>
      <c r="H63" s="236"/>
    </row>
    <row r="64" spans="1:8" ht="51" x14ac:dyDescent="0.2">
      <c r="A64" s="75" t="s">
        <v>305</v>
      </c>
      <c r="B64" s="146"/>
      <c r="C64" s="152"/>
      <c r="D64" s="67" t="s">
        <v>306</v>
      </c>
      <c r="E64" s="146"/>
      <c r="F64" s="152"/>
      <c r="G64" s="236"/>
      <c r="H64" s="236"/>
    </row>
    <row r="65" spans="1:8" x14ac:dyDescent="0.2">
      <c r="A65" s="76" t="s">
        <v>307</v>
      </c>
      <c r="B65" s="149"/>
      <c r="C65" s="152"/>
      <c r="D65" s="149" t="s">
        <v>308</v>
      </c>
      <c r="E65" s="149"/>
      <c r="F65" s="152"/>
      <c r="G65" s="236"/>
      <c r="H65" s="236"/>
    </row>
    <row r="66" spans="1:8" ht="25.5" x14ac:dyDescent="0.2">
      <c r="A66" s="154" t="s">
        <v>377</v>
      </c>
      <c r="B66" s="149"/>
      <c r="C66" s="152"/>
      <c r="D66" s="149" t="s">
        <v>378</v>
      </c>
      <c r="E66" s="149"/>
      <c r="F66" s="152"/>
      <c r="G66" s="236"/>
      <c r="H66" s="236"/>
    </row>
    <row r="67" spans="1:8" ht="25.5" x14ac:dyDescent="0.2">
      <c r="A67" s="69" t="s">
        <v>311</v>
      </c>
      <c r="B67" s="149">
        <v>5</v>
      </c>
      <c r="C67" s="152"/>
      <c r="D67" s="155" t="s">
        <v>312</v>
      </c>
      <c r="E67" s="149"/>
      <c r="F67" s="152"/>
      <c r="G67" s="236"/>
      <c r="H67" s="236"/>
    </row>
    <row r="68" spans="1:8" x14ac:dyDescent="0.2">
      <c r="A68" s="76"/>
      <c r="B68" s="149"/>
      <c r="C68" s="152"/>
      <c r="D68" s="149" t="s">
        <v>313</v>
      </c>
      <c r="E68" s="149"/>
      <c r="F68" s="152"/>
      <c r="G68" s="236"/>
      <c r="H68" s="236"/>
    </row>
    <row r="69" spans="1:8" x14ac:dyDescent="0.2">
      <c r="A69" s="76"/>
      <c r="B69" s="149"/>
      <c r="C69" s="152"/>
      <c r="D69" s="149" t="s">
        <v>314</v>
      </c>
      <c r="E69" s="149">
        <v>5</v>
      </c>
      <c r="F69" s="152"/>
      <c r="G69" s="236"/>
      <c r="H69" s="236"/>
    </row>
    <row r="70" spans="1:8" x14ac:dyDescent="0.2">
      <c r="A70" s="151"/>
      <c r="B70" s="152"/>
      <c r="C70" s="152"/>
      <c r="D70" s="152"/>
      <c r="E70" s="152"/>
      <c r="F70" s="152"/>
      <c r="G70" s="236"/>
      <c r="H70" s="236"/>
    </row>
    <row r="71" spans="1:8" x14ac:dyDescent="0.2">
      <c r="A71" s="61" t="s">
        <v>315</v>
      </c>
      <c r="B71" s="146"/>
      <c r="C71" s="152"/>
      <c r="D71" s="252"/>
      <c r="E71" s="252"/>
      <c r="F71" s="252"/>
      <c r="G71" s="236"/>
      <c r="H71" s="236"/>
    </row>
    <row r="72" spans="1:8" ht="51" x14ac:dyDescent="0.2">
      <c r="A72" s="75" t="s">
        <v>316</v>
      </c>
      <c r="B72" s="146"/>
      <c r="C72" s="152"/>
      <c r="D72" s="252"/>
      <c r="E72" s="252"/>
      <c r="F72" s="252"/>
      <c r="G72" s="236"/>
      <c r="H72" s="236"/>
    </row>
    <row r="73" spans="1:8" x14ac:dyDescent="0.2">
      <c r="A73" s="76" t="s">
        <v>288</v>
      </c>
      <c r="B73" s="149"/>
      <c r="C73" s="152"/>
      <c r="D73" s="252"/>
      <c r="E73" s="252"/>
      <c r="F73" s="252"/>
      <c r="G73" s="236"/>
      <c r="H73" s="236"/>
    </row>
    <row r="74" spans="1:8" x14ac:dyDescent="0.2">
      <c r="A74" s="78" t="s">
        <v>290</v>
      </c>
      <c r="B74" s="156">
        <v>5</v>
      </c>
      <c r="C74" s="157"/>
      <c r="D74" s="252"/>
      <c r="E74" s="252"/>
      <c r="F74" s="252"/>
      <c r="G74" s="236"/>
      <c r="H74" s="236"/>
    </row>
    <row r="75" spans="1:8" ht="14.25" x14ac:dyDescent="0.2">
      <c r="A75" s="143" t="str">
        <f>'1. Aree di rischio '!A13</f>
        <v>B.03 Selezione del contraente</v>
      </c>
      <c r="B75" s="144"/>
      <c r="C75" s="144"/>
      <c r="D75" s="144"/>
      <c r="E75" s="144"/>
      <c r="F75" s="144"/>
      <c r="G75" s="144"/>
      <c r="H75" s="144"/>
    </row>
    <row r="76" spans="1:8" ht="12.75" customHeight="1" x14ac:dyDescent="0.2">
      <c r="A76" s="249" t="s">
        <v>379</v>
      </c>
      <c r="B76" s="249"/>
      <c r="C76" s="145"/>
      <c r="D76" s="250" t="s">
        <v>380</v>
      </c>
      <c r="E76" s="250"/>
      <c r="F76" s="145"/>
      <c r="G76" s="251" t="s">
        <v>381</v>
      </c>
      <c r="H76" s="251"/>
    </row>
    <row r="77" spans="1:8" x14ac:dyDescent="0.2">
      <c r="A77" s="249"/>
      <c r="B77" s="249"/>
      <c r="C77" s="159"/>
      <c r="D77" s="250"/>
      <c r="E77" s="250"/>
      <c r="F77" s="159"/>
      <c r="G77" s="251"/>
      <c r="H77" s="251"/>
    </row>
    <row r="78" spans="1:8" x14ac:dyDescent="0.2">
      <c r="A78" s="61" t="s">
        <v>263</v>
      </c>
      <c r="B78" s="146"/>
      <c r="C78" s="147"/>
      <c r="D78" s="64" t="s">
        <v>264</v>
      </c>
      <c r="E78" s="146"/>
      <c r="F78" s="147"/>
      <c r="G78" s="64"/>
      <c r="H78" s="148"/>
    </row>
    <row r="79" spans="1:8" ht="102" x14ac:dyDescent="0.2">
      <c r="A79" s="66" t="s">
        <v>265</v>
      </c>
      <c r="B79" s="146"/>
      <c r="C79" s="147"/>
      <c r="D79" s="67" t="s">
        <v>266</v>
      </c>
      <c r="E79" s="146"/>
      <c r="F79" s="147"/>
      <c r="G79" s="67" t="s">
        <v>267</v>
      </c>
      <c r="H79" s="148"/>
    </row>
    <row r="80" spans="1:8" x14ac:dyDescent="0.2">
      <c r="A80" s="69" t="s">
        <v>268</v>
      </c>
      <c r="B80" s="149"/>
      <c r="C80" s="147"/>
      <c r="D80" s="149" t="s">
        <v>269</v>
      </c>
      <c r="E80" s="149">
        <v>1</v>
      </c>
      <c r="F80" s="147"/>
      <c r="G80" s="149" t="s">
        <v>270</v>
      </c>
      <c r="H80" s="150"/>
    </row>
    <row r="81" spans="1:8" x14ac:dyDescent="0.2">
      <c r="A81" s="69" t="s">
        <v>375</v>
      </c>
      <c r="B81" s="149">
        <v>2</v>
      </c>
      <c r="C81" s="147"/>
      <c r="D81" s="149" t="s">
        <v>272</v>
      </c>
      <c r="E81" s="149"/>
      <c r="F81" s="147"/>
      <c r="G81" s="149" t="s">
        <v>273</v>
      </c>
      <c r="H81" s="150">
        <v>2</v>
      </c>
    </row>
    <row r="82" spans="1:8" x14ac:dyDescent="0.2">
      <c r="A82" s="69" t="s">
        <v>376</v>
      </c>
      <c r="B82" s="149"/>
      <c r="C82" s="147"/>
      <c r="D82" s="149" t="s">
        <v>275</v>
      </c>
      <c r="E82" s="149"/>
      <c r="F82" s="147"/>
      <c r="G82" s="149" t="s">
        <v>276</v>
      </c>
      <c r="H82" s="150"/>
    </row>
    <row r="83" spans="1:8" ht="25.5" x14ac:dyDescent="0.2">
      <c r="A83" s="69" t="s">
        <v>277</v>
      </c>
      <c r="B83" s="149"/>
      <c r="C83" s="147"/>
      <c r="D83" s="149" t="s">
        <v>278</v>
      </c>
      <c r="E83" s="149"/>
      <c r="F83" s="147"/>
      <c r="G83" s="149" t="s">
        <v>279</v>
      </c>
      <c r="H83" s="150"/>
    </row>
    <row r="84" spans="1:8" x14ac:dyDescent="0.2">
      <c r="A84" s="69" t="s">
        <v>280</v>
      </c>
      <c r="B84" s="149"/>
      <c r="C84" s="147"/>
      <c r="D84" s="149" t="s">
        <v>281</v>
      </c>
      <c r="E84" s="149"/>
      <c r="F84" s="147"/>
      <c r="G84" s="149" t="s">
        <v>282</v>
      </c>
      <c r="H84" s="150"/>
    </row>
    <row r="85" spans="1:8" x14ac:dyDescent="0.2">
      <c r="A85" s="151"/>
      <c r="B85" s="152"/>
      <c r="C85" s="152"/>
      <c r="D85" s="152"/>
      <c r="E85" s="152"/>
      <c r="F85" s="152"/>
      <c r="G85" s="152"/>
      <c r="H85" s="153"/>
    </row>
    <row r="86" spans="1:8" x14ac:dyDescent="0.2">
      <c r="A86" s="61" t="s">
        <v>283</v>
      </c>
      <c r="B86" s="146"/>
      <c r="C86" s="152"/>
      <c r="D86" s="64" t="s">
        <v>284</v>
      </c>
      <c r="E86" s="146"/>
      <c r="F86" s="152"/>
      <c r="G86" s="236"/>
      <c r="H86" s="236"/>
    </row>
    <row r="87" spans="1:8" ht="76.5" x14ac:dyDescent="0.2">
      <c r="A87" s="75" t="s">
        <v>285</v>
      </c>
      <c r="B87" s="146"/>
      <c r="C87" s="152"/>
      <c r="D87" s="67" t="s">
        <v>286</v>
      </c>
      <c r="E87" s="146"/>
      <c r="F87" s="152"/>
      <c r="G87" s="236"/>
      <c r="H87" s="236"/>
    </row>
    <row r="88" spans="1:8" x14ac:dyDescent="0.2">
      <c r="A88" s="76" t="s">
        <v>287</v>
      </c>
      <c r="B88" s="149"/>
      <c r="C88" s="152"/>
      <c r="D88" s="149" t="s">
        <v>288</v>
      </c>
      <c r="E88" s="149">
        <v>1</v>
      </c>
      <c r="F88" s="152"/>
      <c r="G88" s="236"/>
      <c r="H88" s="236"/>
    </row>
    <row r="89" spans="1:8" ht="25.5" x14ac:dyDescent="0.2">
      <c r="A89" s="69" t="s">
        <v>289</v>
      </c>
      <c r="B89" s="149">
        <v>5</v>
      </c>
      <c r="C89" s="152"/>
      <c r="D89" s="149" t="s">
        <v>290</v>
      </c>
      <c r="E89" s="149"/>
      <c r="F89" s="152"/>
      <c r="G89" s="236"/>
      <c r="H89" s="236"/>
    </row>
    <row r="90" spans="1:8" x14ac:dyDescent="0.2">
      <c r="A90" s="151"/>
      <c r="B90" s="152"/>
      <c r="C90" s="152"/>
      <c r="D90" s="152"/>
      <c r="E90" s="152"/>
      <c r="F90" s="152"/>
      <c r="G90" s="236"/>
      <c r="H90" s="236"/>
    </row>
    <row r="91" spans="1:8" x14ac:dyDescent="0.2">
      <c r="A91" s="61" t="s">
        <v>291</v>
      </c>
      <c r="B91" s="146"/>
      <c r="C91" s="152"/>
      <c r="D91" s="64" t="s">
        <v>292</v>
      </c>
      <c r="E91" s="146"/>
      <c r="F91" s="152"/>
      <c r="G91" s="236"/>
      <c r="H91" s="236"/>
    </row>
    <row r="92" spans="1:8" ht="38.25" x14ac:dyDescent="0.2">
      <c r="A92" s="75" t="s">
        <v>293</v>
      </c>
      <c r="B92" s="146"/>
      <c r="C92" s="152"/>
      <c r="D92" s="67" t="s">
        <v>294</v>
      </c>
      <c r="E92" s="146"/>
      <c r="F92" s="152"/>
      <c r="G92" s="236"/>
      <c r="H92" s="236"/>
    </row>
    <row r="93" spans="1:8" x14ac:dyDescent="0.2">
      <c r="A93" s="76" t="s">
        <v>295</v>
      </c>
      <c r="B93" s="149">
        <v>1</v>
      </c>
      <c r="C93" s="152"/>
      <c r="D93" s="149" t="s">
        <v>288</v>
      </c>
      <c r="E93" s="149">
        <v>0</v>
      </c>
      <c r="F93" s="152"/>
      <c r="G93" s="236"/>
      <c r="H93" s="236"/>
    </row>
    <row r="94" spans="1:8" x14ac:dyDescent="0.2">
      <c r="A94" s="76" t="s">
        <v>296</v>
      </c>
      <c r="B94" s="149"/>
      <c r="C94" s="152"/>
      <c r="D94" s="149" t="s">
        <v>297</v>
      </c>
      <c r="E94" s="149"/>
      <c r="F94" s="152"/>
      <c r="G94" s="236"/>
      <c r="H94" s="236"/>
    </row>
    <row r="95" spans="1:8" x14ac:dyDescent="0.2">
      <c r="A95" s="76" t="s">
        <v>298</v>
      </c>
      <c r="B95" s="149"/>
      <c r="C95" s="152"/>
      <c r="D95" s="149" t="s">
        <v>299</v>
      </c>
      <c r="E95" s="149"/>
      <c r="F95" s="152"/>
      <c r="G95" s="236"/>
      <c r="H95" s="236"/>
    </row>
    <row r="96" spans="1:8" x14ac:dyDescent="0.2">
      <c r="A96" s="76"/>
      <c r="B96" s="149"/>
      <c r="C96" s="152"/>
      <c r="D96" s="149" t="s">
        <v>300</v>
      </c>
      <c r="E96" s="149"/>
      <c r="F96" s="152"/>
      <c r="G96" s="236"/>
      <c r="H96" s="236"/>
    </row>
    <row r="97" spans="1:8" x14ac:dyDescent="0.2">
      <c r="A97" s="76"/>
      <c r="B97" s="149"/>
      <c r="C97" s="152"/>
      <c r="D97" s="149" t="s">
        <v>301</v>
      </c>
      <c r="E97" s="149"/>
      <c r="F97" s="152"/>
      <c r="G97" s="236"/>
      <c r="H97" s="236"/>
    </row>
    <row r="98" spans="1:8" x14ac:dyDescent="0.2">
      <c r="A98" s="76"/>
      <c r="B98" s="149"/>
      <c r="C98" s="152"/>
      <c r="D98" s="77" t="s">
        <v>302</v>
      </c>
      <c r="E98" s="77"/>
      <c r="F98" s="152"/>
      <c r="G98" s="236"/>
      <c r="H98" s="236"/>
    </row>
    <row r="99" spans="1:8" x14ac:dyDescent="0.2">
      <c r="A99" s="151"/>
      <c r="B99" s="152"/>
      <c r="C99" s="152"/>
      <c r="D99" s="152"/>
      <c r="E99" s="152"/>
      <c r="F99" s="152"/>
      <c r="G99" s="236"/>
      <c r="H99" s="236"/>
    </row>
    <row r="100" spans="1:8" x14ac:dyDescent="0.2">
      <c r="A100" s="61" t="s">
        <v>303</v>
      </c>
      <c r="B100" s="146"/>
      <c r="C100" s="152"/>
      <c r="D100" s="64" t="s">
        <v>304</v>
      </c>
      <c r="E100" s="146"/>
      <c r="F100" s="152"/>
      <c r="G100" s="236"/>
      <c r="H100" s="236"/>
    </row>
    <row r="101" spans="1:8" ht="51" x14ac:dyDescent="0.2">
      <c r="A101" s="75" t="s">
        <v>305</v>
      </c>
      <c r="B101" s="146"/>
      <c r="C101" s="152"/>
      <c r="D101" s="67" t="s">
        <v>306</v>
      </c>
      <c r="E101" s="146"/>
      <c r="F101" s="152"/>
      <c r="G101" s="236"/>
      <c r="H101" s="236"/>
    </row>
    <row r="102" spans="1:8" x14ac:dyDescent="0.2">
      <c r="A102" s="76" t="s">
        <v>307</v>
      </c>
      <c r="B102" s="149"/>
      <c r="C102" s="152"/>
      <c r="D102" s="149" t="s">
        <v>308</v>
      </c>
      <c r="E102" s="149"/>
      <c r="F102" s="152"/>
      <c r="G102" s="236"/>
      <c r="H102" s="236"/>
    </row>
    <row r="103" spans="1:8" ht="25.5" x14ac:dyDescent="0.2">
      <c r="A103" s="154" t="s">
        <v>377</v>
      </c>
      <c r="B103" s="149"/>
      <c r="C103" s="152"/>
      <c r="D103" s="149" t="s">
        <v>378</v>
      </c>
      <c r="E103" s="149"/>
      <c r="F103" s="152"/>
      <c r="G103" s="236"/>
      <c r="H103" s="236"/>
    </row>
    <row r="104" spans="1:8" ht="25.5" x14ac:dyDescent="0.2">
      <c r="A104" s="69" t="s">
        <v>311</v>
      </c>
      <c r="B104" s="149">
        <v>5</v>
      </c>
      <c r="C104" s="152"/>
      <c r="D104" s="155" t="s">
        <v>312</v>
      </c>
      <c r="E104" s="149"/>
      <c r="F104" s="152"/>
      <c r="G104" s="236"/>
      <c r="H104" s="236"/>
    </row>
    <row r="105" spans="1:8" x14ac:dyDescent="0.2">
      <c r="A105" s="76"/>
      <c r="B105" s="149"/>
      <c r="C105" s="152"/>
      <c r="D105" s="149" t="s">
        <v>313</v>
      </c>
      <c r="E105" s="149"/>
      <c r="F105" s="152"/>
      <c r="G105" s="236"/>
      <c r="H105" s="236"/>
    </row>
    <row r="106" spans="1:8" x14ac:dyDescent="0.2">
      <c r="A106" s="76"/>
      <c r="B106" s="149"/>
      <c r="C106" s="152"/>
      <c r="D106" s="149" t="s">
        <v>314</v>
      </c>
      <c r="E106" s="149">
        <v>5</v>
      </c>
      <c r="F106" s="152"/>
      <c r="G106" s="236"/>
      <c r="H106" s="236"/>
    </row>
    <row r="107" spans="1:8" x14ac:dyDescent="0.2">
      <c r="A107" s="151"/>
      <c r="B107" s="152"/>
      <c r="C107" s="152"/>
      <c r="D107" s="152"/>
      <c r="E107" s="152"/>
      <c r="F107" s="152"/>
      <c r="G107" s="236"/>
      <c r="H107" s="236"/>
    </row>
    <row r="108" spans="1:8" x14ac:dyDescent="0.2">
      <c r="A108" s="61" t="s">
        <v>315</v>
      </c>
      <c r="B108" s="146"/>
      <c r="C108" s="152"/>
      <c r="D108" s="252"/>
      <c r="E108" s="252"/>
      <c r="F108" s="252"/>
      <c r="G108" s="236"/>
      <c r="H108" s="236"/>
    </row>
    <row r="109" spans="1:8" ht="51" x14ac:dyDescent="0.2">
      <c r="A109" s="75" t="s">
        <v>316</v>
      </c>
      <c r="B109" s="146"/>
      <c r="C109" s="152"/>
      <c r="D109" s="252"/>
      <c r="E109" s="252"/>
      <c r="F109" s="252"/>
      <c r="G109" s="236"/>
      <c r="H109" s="236"/>
    </row>
    <row r="110" spans="1:8" x14ac:dyDescent="0.2">
      <c r="A110" s="76" t="s">
        <v>288</v>
      </c>
      <c r="B110" s="149">
        <v>1</v>
      </c>
      <c r="C110" s="152"/>
      <c r="D110" s="252"/>
      <c r="E110" s="252"/>
      <c r="F110" s="252"/>
      <c r="G110" s="236"/>
      <c r="H110" s="236"/>
    </row>
    <row r="111" spans="1:8" x14ac:dyDescent="0.2">
      <c r="A111" s="78" t="s">
        <v>290</v>
      </c>
      <c r="B111" s="156"/>
      <c r="C111" s="157"/>
      <c r="D111" s="252"/>
      <c r="E111" s="252"/>
      <c r="F111" s="252"/>
      <c r="G111" s="236"/>
      <c r="H111" s="236"/>
    </row>
    <row r="112" spans="1:8" ht="14.25" x14ac:dyDescent="0.2">
      <c r="A112" s="143" t="str">
        <f>'1. Aree di rischio '!A14</f>
        <v>B.04 Verifica dell'aggiudicazione e stipula del contratto</v>
      </c>
      <c r="B112" s="144"/>
      <c r="C112" s="144"/>
      <c r="D112" s="144"/>
      <c r="E112" s="144"/>
      <c r="F112" s="144"/>
      <c r="G112" s="144"/>
      <c r="H112" s="144"/>
    </row>
    <row r="113" spans="1:8" ht="12.75" customHeight="1" x14ac:dyDescent="0.2">
      <c r="A113" s="249" t="s">
        <v>379</v>
      </c>
      <c r="B113" s="249"/>
      <c r="C113" s="145"/>
      <c r="D113" s="250" t="s">
        <v>380</v>
      </c>
      <c r="E113" s="250"/>
      <c r="F113" s="145"/>
      <c r="G113" s="251" t="s">
        <v>381</v>
      </c>
      <c r="H113" s="251"/>
    </row>
    <row r="114" spans="1:8" x14ac:dyDescent="0.2">
      <c r="A114" s="249"/>
      <c r="B114" s="249"/>
      <c r="C114" s="159"/>
      <c r="D114" s="250"/>
      <c r="E114" s="250"/>
      <c r="F114" s="159"/>
      <c r="G114" s="251"/>
      <c r="H114" s="251"/>
    </row>
    <row r="115" spans="1:8" x14ac:dyDescent="0.2">
      <c r="A115" s="61" t="s">
        <v>263</v>
      </c>
      <c r="B115" s="146"/>
      <c r="C115" s="147"/>
      <c r="D115" s="64" t="s">
        <v>264</v>
      </c>
      <c r="E115" s="146"/>
      <c r="F115" s="147"/>
      <c r="G115" s="64"/>
      <c r="H115" s="148"/>
    </row>
    <row r="116" spans="1:8" ht="102" x14ac:dyDescent="0.2">
      <c r="A116" s="66" t="s">
        <v>265</v>
      </c>
      <c r="B116" s="146"/>
      <c r="C116" s="147"/>
      <c r="D116" s="67" t="s">
        <v>266</v>
      </c>
      <c r="E116" s="146"/>
      <c r="F116" s="147"/>
      <c r="G116" s="67" t="s">
        <v>267</v>
      </c>
      <c r="H116" s="148"/>
    </row>
    <row r="117" spans="1:8" x14ac:dyDescent="0.2">
      <c r="A117" s="69" t="s">
        <v>268</v>
      </c>
      <c r="B117" s="149"/>
      <c r="C117" s="147"/>
      <c r="D117" s="149" t="s">
        <v>269</v>
      </c>
      <c r="E117" s="149"/>
      <c r="F117" s="147"/>
      <c r="G117" s="149" t="s">
        <v>270</v>
      </c>
      <c r="H117" s="150"/>
    </row>
    <row r="118" spans="1:8" x14ac:dyDescent="0.2">
      <c r="A118" s="69" t="s">
        <v>375</v>
      </c>
      <c r="B118" s="149"/>
      <c r="C118" s="147"/>
      <c r="D118" s="149" t="s">
        <v>272</v>
      </c>
      <c r="E118" s="149">
        <v>2</v>
      </c>
      <c r="F118" s="147"/>
      <c r="G118" s="149" t="s">
        <v>273</v>
      </c>
      <c r="H118" s="150">
        <v>2</v>
      </c>
    </row>
    <row r="119" spans="1:8" x14ac:dyDescent="0.2">
      <c r="A119" s="69" t="s">
        <v>376</v>
      </c>
      <c r="B119" s="149">
        <v>3</v>
      </c>
      <c r="C119" s="147"/>
      <c r="D119" s="149" t="s">
        <v>275</v>
      </c>
      <c r="E119" s="149"/>
      <c r="F119" s="147"/>
      <c r="G119" s="149" t="s">
        <v>276</v>
      </c>
      <c r="H119" s="150"/>
    </row>
    <row r="120" spans="1:8" ht="25.5" x14ac:dyDescent="0.2">
      <c r="A120" s="69" t="s">
        <v>277</v>
      </c>
      <c r="B120" s="149"/>
      <c r="C120" s="147"/>
      <c r="D120" s="149" t="s">
        <v>278</v>
      </c>
      <c r="E120" s="149"/>
      <c r="F120" s="147"/>
      <c r="G120" s="149" t="s">
        <v>279</v>
      </c>
      <c r="H120" s="150"/>
    </row>
    <row r="121" spans="1:8" x14ac:dyDescent="0.2">
      <c r="A121" s="69" t="s">
        <v>280</v>
      </c>
      <c r="B121" s="149"/>
      <c r="C121" s="147"/>
      <c r="D121" s="149" t="s">
        <v>281</v>
      </c>
      <c r="E121" s="149"/>
      <c r="F121" s="147"/>
      <c r="G121" s="149" t="s">
        <v>282</v>
      </c>
      <c r="H121" s="150"/>
    </row>
    <row r="122" spans="1:8" x14ac:dyDescent="0.2">
      <c r="A122" s="151"/>
      <c r="B122" s="152"/>
      <c r="C122" s="152"/>
      <c r="D122" s="152"/>
      <c r="E122" s="152"/>
      <c r="F122" s="152"/>
      <c r="G122" s="152"/>
      <c r="H122" s="153"/>
    </row>
    <row r="123" spans="1:8" x14ac:dyDescent="0.2">
      <c r="A123" s="61" t="s">
        <v>283</v>
      </c>
      <c r="B123" s="146"/>
      <c r="C123" s="152"/>
      <c r="D123" s="64" t="s">
        <v>284</v>
      </c>
      <c r="E123" s="146"/>
      <c r="F123" s="152"/>
      <c r="G123" s="236"/>
      <c r="H123" s="236"/>
    </row>
    <row r="124" spans="1:8" ht="76.5" x14ac:dyDescent="0.2">
      <c r="A124" s="75" t="s">
        <v>285</v>
      </c>
      <c r="B124" s="146"/>
      <c r="C124" s="152"/>
      <c r="D124" s="67" t="s">
        <v>286</v>
      </c>
      <c r="E124" s="146"/>
      <c r="F124" s="152"/>
      <c r="G124" s="236"/>
      <c r="H124" s="236"/>
    </row>
    <row r="125" spans="1:8" x14ac:dyDescent="0.2">
      <c r="A125" s="76" t="s">
        <v>287</v>
      </c>
      <c r="B125" s="149"/>
      <c r="C125" s="152"/>
      <c r="D125" s="149" t="s">
        <v>288</v>
      </c>
      <c r="E125" s="149">
        <v>1</v>
      </c>
      <c r="F125" s="152"/>
      <c r="G125" s="236"/>
      <c r="H125" s="236"/>
    </row>
    <row r="126" spans="1:8" x14ac:dyDescent="0.2">
      <c r="A126" s="76" t="s">
        <v>289</v>
      </c>
      <c r="B126" s="149">
        <v>5</v>
      </c>
      <c r="C126" s="152"/>
      <c r="D126" s="149" t="s">
        <v>290</v>
      </c>
      <c r="E126" s="149"/>
      <c r="F126" s="152"/>
      <c r="G126" s="236"/>
      <c r="H126" s="236"/>
    </row>
    <row r="127" spans="1:8" x14ac:dyDescent="0.2">
      <c r="A127" s="151"/>
      <c r="B127" s="152"/>
      <c r="C127" s="152"/>
      <c r="D127" s="152"/>
      <c r="E127" s="152"/>
      <c r="F127" s="152"/>
      <c r="G127" s="236"/>
      <c r="H127" s="236"/>
    </row>
    <row r="128" spans="1:8" x14ac:dyDescent="0.2">
      <c r="A128" s="61" t="s">
        <v>291</v>
      </c>
      <c r="B128" s="146"/>
      <c r="C128" s="152"/>
      <c r="D128" s="64" t="s">
        <v>292</v>
      </c>
      <c r="E128" s="146"/>
      <c r="F128" s="152"/>
      <c r="G128" s="236"/>
      <c r="H128" s="236"/>
    </row>
    <row r="129" spans="1:8" ht="38.25" x14ac:dyDescent="0.2">
      <c r="A129" s="75" t="s">
        <v>293</v>
      </c>
      <c r="B129" s="146"/>
      <c r="C129" s="152"/>
      <c r="D129" s="67" t="s">
        <v>294</v>
      </c>
      <c r="E129" s="146"/>
      <c r="F129" s="152"/>
      <c r="G129" s="236"/>
      <c r="H129" s="236"/>
    </row>
    <row r="130" spans="1:8" x14ac:dyDescent="0.2">
      <c r="A130" s="76" t="s">
        <v>295</v>
      </c>
      <c r="B130" s="149">
        <v>1</v>
      </c>
      <c r="C130" s="152"/>
      <c r="D130" s="149" t="s">
        <v>288</v>
      </c>
      <c r="E130" s="149">
        <v>0</v>
      </c>
      <c r="F130" s="152"/>
      <c r="G130" s="236"/>
      <c r="H130" s="236"/>
    </row>
    <row r="131" spans="1:8" x14ac:dyDescent="0.2">
      <c r="A131" s="76" t="s">
        <v>296</v>
      </c>
      <c r="B131" s="149"/>
      <c r="C131" s="152"/>
      <c r="D131" s="149" t="s">
        <v>297</v>
      </c>
      <c r="E131" s="149"/>
      <c r="F131" s="152"/>
      <c r="G131" s="236"/>
      <c r="H131" s="236"/>
    </row>
    <row r="132" spans="1:8" x14ac:dyDescent="0.2">
      <c r="A132" s="76" t="s">
        <v>298</v>
      </c>
      <c r="B132" s="149"/>
      <c r="C132" s="152"/>
      <c r="D132" s="149" t="s">
        <v>299</v>
      </c>
      <c r="E132" s="149"/>
      <c r="F132" s="152"/>
      <c r="G132" s="236"/>
      <c r="H132" s="236"/>
    </row>
    <row r="133" spans="1:8" x14ac:dyDescent="0.2">
      <c r="A133" s="76"/>
      <c r="B133" s="149"/>
      <c r="C133" s="152"/>
      <c r="D133" s="149" t="s">
        <v>300</v>
      </c>
      <c r="E133" s="149"/>
      <c r="F133" s="152"/>
      <c r="G133" s="236"/>
      <c r="H133" s="236"/>
    </row>
    <row r="134" spans="1:8" x14ac:dyDescent="0.2">
      <c r="A134" s="76"/>
      <c r="B134" s="149"/>
      <c r="C134" s="152"/>
      <c r="D134" s="149" t="s">
        <v>301</v>
      </c>
      <c r="E134" s="149"/>
      <c r="F134" s="152"/>
      <c r="G134" s="236"/>
      <c r="H134" s="236"/>
    </row>
    <row r="135" spans="1:8" x14ac:dyDescent="0.2">
      <c r="A135" s="76"/>
      <c r="B135" s="149"/>
      <c r="C135" s="152"/>
      <c r="D135" s="77" t="s">
        <v>302</v>
      </c>
      <c r="E135" s="77"/>
      <c r="F135" s="152"/>
      <c r="G135" s="236"/>
      <c r="H135" s="236"/>
    </row>
    <row r="136" spans="1:8" x14ac:dyDescent="0.2">
      <c r="A136" s="151"/>
      <c r="B136" s="152"/>
      <c r="C136" s="152"/>
      <c r="D136" s="152"/>
      <c r="E136" s="152"/>
      <c r="F136" s="152"/>
      <c r="G136" s="236"/>
      <c r="H136" s="236"/>
    </row>
    <row r="137" spans="1:8" x14ac:dyDescent="0.2">
      <c r="A137" s="61" t="s">
        <v>303</v>
      </c>
      <c r="B137" s="146"/>
      <c r="C137" s="152"/>
      <c r="D137" s="64" t="s">
        <v>304</v>
      </c>
      <c r="E137" s="146"/>
      <c r="F137" s="152"/>
      <c r="G137" s="236"/>
      <c r="H137" s="236"/>
    </row>
    <row r="138" spans="1:8" ht="51" x14ac:dyDescent="0.2">
      <c r="A138" s="75" t="s">
        <v>305</v>
      </c>
      <c r="B138" s="146"/>
      <c r="C138" s="152"/>
      <c r="D138" s="67" t="s">
        <v>306</v>
      </c>
      <c r="E138" s="146"/>
      <c r="F138" s="152"/>
      <c r="G138" s="236"/>
      <c r="H138" s="236"/>
    </row>
    <row r="139" spans="1:8" x14ac:dyDescent="0.2">
      <c r="A139" s="76" t="s">
        <v>307</v>
      </c>
      <c r="B139" s="149"/>
      <c r="C139" s="152"/>
      <c r="D139" s="149" t="s">
        <v>308</v>
      </c>
      <c r="E139" s="149"/>
      <c r="F139" s="152"/>
      <c r="G139" s="236"/>
      <c r="H139" s="236"/>
    </row>
    <row r="140" spans="1:8" ht="25.5" x14ac:dyDescent="0.2">
      <c r="A140" s="154" t="s">
        <v>377</v>
      </c>
      <c r="B140" s="149"/>
      <c r="C140" s="152"/>
      <c r="D140" s="149" t="s">
        <v>378</v>
      </c>
      <c r="E140" s="149"/>
      <c r="F140" s="152"/>
      <c r="G140" s="236"/>
      <c r="H140" s="236"/>
    </row>
    <row r="141" spans="1:8" ht="25.5" x14ac:dyDescent="0.2">
      <c r="A141" s="69" t="s">
        <v>311</v>
      </c>
      <c r="B141" s="149">
        <v>5</v>
      </c>
      <c r="C141" s="152"/>
      <c r="D141" s="155" t="s">
        <v>312</v>
      </c>
      <c r="E141" s="149"/>
      <c r="F141" s="152"/>
      <c r="G141" s="236"/>
      <c r="H141" s="236"/>
    </row>
    <row r="142" spans="1:8" x14ac:dyDescent="0.2">
      <c r="A142" s="76"/>
      <c r="B142" s="149"/>
      <c r="C142" s="152"/>
      <c r="D142" s="149" t="s">
        <v>313</v>
      </c>
      <c r="E142" s="149"/>
      <c r="F142" s="152"/>
      <c r="G142" s="236"/>
      <c r="H142" s="236"/>
    </row>
    <row r="143" spans="1:8" x14ac:dyDescent="0.2">
      <c r="A143" s="76"/>
      <c r="B143" s="149"/>
      <c r="C143" s="152"/>
      <c r="D143" s="149" t="s">
        <v>314</v>
      </c>
      <c r="E143" s="149">
        <v>5</v>
      </c>
      <c r="F143" s="152"/>
      <c r="G143" s="236"/>
      <c r="H143" s="236"/>
    </row>
    <row r="144" spans="1:8" x14ac:dyDescent="0.2">
      <c r="A144" s="151"/>
      <c r="B144" s="152"/>
      <c r="C144" s="152"/>
      <c r="D144" s="152"/>
      <c r="E144" s="152"/>
      <c r="F144" s="152"/>
      <c r="G144" s="236"/>
      <c r="H144" s="236"/>
    </row>
    <row r="145" spans="1:8" x14ac:dyDescent="0.2">
      <c r="A145" s="61" t="s">
        <v>315</v>
      </c>
      <c r="B145" s="146"/>
      <c r="C145" s="152"/>
      <c r="D145" s="252"/>
      <c r="E145" s="252"/>
      <c r="F145" s="252"/>
      <c r="G145" s="236"/>
      <c r="H145" s="236"/>
    </row>
    <row r="146" spans="1:8" ht="51" x14ac:dyDescent="0.2">
      <c r="A146" s="75" t="s">
        <v>316</v>
      </c>
      <c r="B146" s="146"/>
      <c r="C146" s="152"/>
      <c r="D146" s="252"/>
      <c r="E146" s="252"/>
      <c r="F146" s="252"/>
      <c r="G146" s="236"/>
      <c r="H146" s="236"/>
    </row>
    <row r="147" spans="1:8" x14ac:dyDescent="0.2">
      <c r="A147" s="76" t="s">
        <v>288</v>
      </c>
      <c r="B147" s="149"/>
      <c r="C147" s="152"/>
      <c r="D147" s="252"/>
      <c r="E147" s="252"/>
      <c r="F147" s="252"/>
      <c r="G147" s="236"/>
      <c r="H147" s="236"/>
    </row>
    <row r="148" spans="1:8" x14ac:dyDescent="0.2">
      <c r="A148" s="78" t="s">
        <v>290</v>
      </c>
      <c r="B148" s="156">
        <v>1</v>
      </c>
      <c r="C148" s="157"/>
      <c r="D148" s="252"/>
      <c r="E148" s="252"/>
      <c r="F148" s="252"/>
      <c r="G148" s="236"/>
      <c r="H148" s="236"/>
    </row>
    <row r="149" spans="1:8" ht="14.25" x14ac:dyDescent="0.2">
      <c r="A149" s="143" t="str">
        <f>'1. Aree di rischio '!A15</f>
        <v>B.05 Esecuzione del contratto</v>
      </c>
      <c r="B149" s="161"/>
      <c r="C149" s="161"/>
      <c r="D149" s="161"/>
      <c r="E149" s="161"/>
      <c r="F149" s="161"/>
      <c r="G149" s="161"/>
      <c r="H149" s="161"/>
    </row>
    <row r="150" spans="1:8" ht="12.75" customHeight="1" x14ac:dyDescent="0.2">
      <c r="A150" s="249" t="s">
        <v>379</v>
      </c>
      <c r="B150" s="249"/>
      <c r="C150" s="145"/>
      <c r="D150" s="250" t="s">
        <v>380</v>
      </c>
      <c r="E150" s="250"/>
      <c r="F150" s="145"/>
      <c r="G150" s="251" t="s">
        <v>381</v>
      </c>
      <c r="H150" s="251"/>
    </row>
    <row r="151" spans="1:8" x14ac:dyDescent="0.2">
      <c r="A151" s="249"/>
      <c r="B151" s="249"/>
      <c r="C151" s="159"/>
      <c r="D151" s="250"/>
      <c r="E151" s="250"/>
      <c r="F151" s="159"/>
      <c r="G151" s="251"/>
      <c r="H151" s="251"/>
    </row>
    <row r="152" spans="1:8" x14ac:dyDescent="0.2">
      <c r="A152" s="61" t="s">
        <v>263</v>
      </c>
      <c r="B152" s="146"/>
      <c r="C152" s="147"/>
      <c r="D152" s="64" t="s">
        <v>264</v>
      </c>
      <c r="E152" s="146"/>
      <c r="F152" s="147"/>
      <c r="G152" s="64"/>
      <c r="H152" s="148"/>
    </row>
    <row r="153" spans="1:8" ht="102" x14ac:dyDescent="0.2">
      <c r="A153" s="66" t="s">
        <v>265</v>
      </c>
      <c r="B153" s="146"/>
      <c r="C153" s="147"/>
      <c r="D153" s="67" t="s">
        <v>266</v>
      </c>
      <c r="E153" s="146"/>
      <c r="F153" s="147"/>
      <c r="G153" s="67" t="s">
        <v>267</v>
      </c>
      <c r="H153" s="148"/>
    </row>
    <row r="154" spans="1:8" x14ac:dyDescent="0.2">
      <c r="A154" s="69" t="s">
        <v>268</v>
      </c>
      <c r="B154" s="149"/>
      <c r="C154" s="147"/>
      <c r="D154" s="149" t="s">
        <v>269</v>
      </c>
      <c r="E154" s="149"/>
      <c r="F154" s="147"/>
      <c r="G154" s="149" t="s">
        <v>270</v>
      </c>
      <c r="H154" s="150"/>
    </row>
    <row r="155" spans="1:8" x14ac:dyDescent="0.2">
      <c r="A155" s="69" t="s">
        <v>375</v>
      </c>
      <c r="B155" s="149">
        <v>2</v>
      </c>
      <c r="C155" s="147"/>
      <c r="D155" s="149" t="s">
        <v>272</v>
      </c>
      <c r="E155" s="149">
        <v>2</v>
      </c>
      <c r="F155" s="147"/>
      <c r="G155" s="149" t="s">
        <v>273</v>
      </c>
      <c r="H155" s="150"/>
    </row>
    <row r="156" spans="1:8" x14ac:dyDescent="0.2">
      <c r="A156" s="69" t="s">
        <v>376</v>
      </c>
      <c r="B156" s="149"/>
      <c r="C156" s="147"/>
      <c r="D156" s="149" t="s">
        <v>275</v>
      </c>
      <c r="E156" s="149"/>
      <c r="F156" s="147"/>
      <c r="G156" s="149" t="s">
        <v>276</v>
      </c>
      <c r="H156" s="150"/>
    </row>
    <row r="157" spans="1:8" ht="25.5" x14ac:dyDescent="0.2">
      <c r="A157" s="69" t="s">
        <v>277</v>
      </c>
      <c r="B157" s="149"/>
      <c r="C157" s="147"/>
      <c r="D157" s="149" t="s">
        <v>278</v>
      </c>
      <c r="E157" s="149"/>
      <c r="F157" s="147"/>
      <c r="G157" s="149" t="s">
        <v>279</v>
      </c>
      <c r="H157" s="150"/>
    </row>
    <row r="158" spans="1:8" x14ac:dyDescent="0.2">
      <c r="A158" s="69" t="s">
        <v>280</v>
      </c>
      <c r="B158" s="149"/>
      <c r="C158" s="147"/>
      <c r="D158" s="149" t="s">
        <v>281</v>
      </c>
      <c r="E158" s="149"/>
      <c r="F158" s="147"/>
      <c r="G158" s="149" t="s">
        <v>282</v>
      </c>
      <c r="H158" s="150">
        <v>5</v>
      </c>
    </row>
    <row r="159" spans="1:8" x14ac:dyDescent="0.2">
      <c r="A159" s="151"/>
      <c r="B159" s="152"/>
      <c r="C159" s="152"/>
      <c r="D159" s="152"/>
      <c r="E159" s="152"/>
      <c r="F159" s="152"/>
      <c r="G159" s="152"/>
      <c r="H159" s="153"/>
    </row>
    <row r="160" spans="1:8" x14ac:dyDescent="0.2">
      <c r="A160" s="61" t="s">
        <v>283</v>
      </c>
      <c r="B160" s="146"/>
      <c r="C160" s="152"/>
      <c r="D160" s="64" t="s">
        <v>284</v>
      </c>
      <c r="E160" s="146"/>
      <c r="F160" s="152"/>
      <c r="G160" s="236"/>
      <c r="H160" s="236"/>
    </row>
    <row r="161" spans="1:8" ht="76.5" x14ac:dyDescent="0.2">
      <c r="A161" s="75" t="s">
        <v>285</v>
      </c>
      <c r="B161" s="146"/>
      <c r="C161" s="152"/>
      <c r="D161" s="67" t="s">
        <v>286</v>
      </c>
      <c r="E161" s="146"/>
      <c r="F161" s="152"/>
      <c r="G161" s="236"/>
      <c r="H161" s="236"/>
    </row>
    <row r="162" spans="1:8" x14ac:dyDescent="0.2">
      <c r="A162" s="76" t="s">
        <v>287</v>
      </c>
      <c r="B162" s="149"/>
      <c r="C162" s="152"/>
      <c r="D162" s="149" t="s">
        <v>288</v>
      </c>
      <c r="E162" s="149">
        <v>1</v>
      </c>
      <c r="F162" s="152"/>
      <c r="G162" s="236"/>
      <c r="H162" s="236"/>
    </row>
    <row r="163" spans="1:8" x14ac:dyDescent="0.2">
      <c r="A163" s="76" t="s">
        <v>289</v>
      </c>
      <c r="B163" s="149">
        <v>5</v>
      </c>
      <c r="C163" s="152"/>
      <c r="D163" s="149" t="s">
        <v>290</v>
      </c>
      <c r="E163" s="149"/>
      <c r="F163" s="152"/>
      <c r="G163" s="236"/>
      <c r="H163" s="236"/>
    </row>
    <row r="164" spans="1:8" x14ac:dyDescent="0.2">
      <c r="A164" s="151"/>
      <c r="B164" s="152"/>
      <c r="C164" s="152"/>
      <c r="D164" s="152"/>
      <c r="E164" s="152"/>
      <c r="F164" s="152"/>
      <c r="G164" s="236"/>
      <c r="H164" s="236"/>
    </row>
    <row r="165" spans="1:8" x14ac:dyDescent="0.2">
      <c r="A165" s="61" t="s">
        <v>291</v>
      </c>
      <c r="B165" s="146"/>
      <c r="C165" s="152"/>
      <c r="D165" s="64" t="s">
        <v>292</v>
      </c>
      <c r="E165" s="146"/>
      <c r="F165" s="152"/>
      <c r="G165" s="236"/>
      <c r="H165" s="236"/>
    </row>
    <row r="166" spans="1:8" ht="38.25" x14ac:dyDescent="0.2">
      <c r="A166" s="75" t="s">
        <v>293</v>
      </c>
      <c r="B166" s="146"/>
      <c r="C166" s="152"/>
      <c r="D166" s="67" t="s">
        <v>294</v>
      </c>
      <c r="E166" s="146"/>
      <c r="F166" s="152"/>
      <c r="G166" s="236"/>
      <c r="H166" s="236"/>
    </row>
    <row r="167" spans="1:8" x14ac:dyDescent="0.2">
      <c r="A167" s="76" t="s">
        <v>295</v>
      </c>
      <c r="B167" s="149">
        <v>1</v>
      </c>
      <c r="C167" s="152"/>
      <c r="D167" s="149" t="s">
        <v>288</v>
      </c>
      <c r="E167" s="149">
        <v>0</v>
      </c>
      <c r="F167" s="152"/>
      <c r="G167" s="236"/>
      <c r="H167" s="236"/>
    </row>
    <row r="168" spans="1:8" x14ac:dyDescent="0.2">
      <c r="A168" s="76" t="s">
        <v>296</v>
      </c>
      <c r="B168" s="149"/>
      <c r="C168" s="152"/>
      <c r="D168" s="149" t="s">
        <v>297</v>
      </c>
      <c r="E168" s="149"/>
      <c r="F168" s="152"/>
      <c r="G168" s="236"/>
      <c r="H168" s="236"/>
    </row>
    <row r="169" spans="1:8" x14ac:dyDescent="0.2">
      <c r="A169" s="76" t="s">
        <v>298</v>
      </c>
      <c r="B169" s="149"/>
      <c r="C169" s="152"/>
      <c r="D169" s="149" t="s">
        <v>299</v>
      </c>
      <c r="E169" s="149"/>
      <c r="F169" s="152"/>
      <c r="G169" s="236"/>
      <c r="H169" s="236"/>
    </row>
    <row r="170" spans="1:8" x14ac:dyDescent="0.2">
      <c r="A170" s="76"/>
      <c r="B170" s="149"/>
      <c r="C170" s="152"/>
      <c r="D170" s="149" t="s">
        <v>300</v>
      </c>
      <c r="E170" s="149"/>
      <c r="F170" s="152"/>
      <c r="G170" s="236"/>
      <c r="H170" s="236"/>
    </row>
    <row r="171" spans="1:8" x14ac:dyDescent="0.2">
      <c r="A171" s="76"/>
      <c r="B171" s="149"/>
      <c r="C171" s="152"/>
      <c r="D171" s="149" t="s">
        <v>301</v>
      </c>
      <c r="E171" s="149"/>
      <c r="F171" s="152"/>
      <c r="G171" s="236"/>
      <c r="H171" s="236"/>
    </row>
    <row r="172" spans="1:8" x14ac:dyDescent="0.2">
      <c r="A172" s="76"/>
      <c r="B172" s="149"/>
      <c r="C172" s="152"/>
      <c r="D172" s="77" t="s">
        <v>302</v>
      </c>
      <c r="E172" s="77"/>
      <c r="F172" s="152"/>
      <c r="G172" s="236"/>
      <c r="H172" s="236"/>
    </row>
    <row r="173" spans="1:8" x14ac:dyDescent="0.2">
      <c r="A173" s="151"/>
      <c r="B173" s="152"/>
      <c r="C173" s="152"/>
      <c r="D173" s="152"/>
      <c r="E173" s="152"/>
      <c r="F173" s="152"/>
      <c r="G173" s="236"/>
      <c r="H173" s="236"/>
    </row>
    <row r="174" spans="1:8" x14ac:dyDescent="0.2">
      <c r="A174" s="61" t="s">
        <v>303</v>
      </c>
      <c r="B174" s="146"/>
      <c r="C174" s="152"/>
      <c r="D174" s="64" t="s">
        <v>304</v>
      </c>
      <c r="E174" s="146"/>
      <c r="F174" s="152"/>
      <c r="G174" s="236"/>
      <c r="H174" s="236"/>
    </row>
    <row r="175" spans="1:8" ht="51" x14ac:dyDescent="0.2">
      <c r="A175" s="75" t="s">
        <v>305</v>
      </c>
      <c r="B175" s="146"/>
      <c r="C175" s="152"/>
      <c r="D175" s="67" t="s">
        <v>306</v>
      </c>
      <c r="E175" s="146"/>
      <c r="F175" s="152"/>
      <c r="G175" s="236"/>
      <c r="H175" s="236"/>
    </row>
    <row r="176" spans="1:8" x14ac:dyDescent="0.2">
      <c r="A176" s="76" t="s">
        <v>307</v>
      </c>
      <c r="B176" s="149"/>
      <c r="C176" s="152"/>
      <c r="D176" s="149" t="s">
        <v>308</v>
      </c>
      <c r="E176" s="149"/>
      <c r="F176" s="152"/>
      <c r="G176" s="236"/>
      <c r="H176" s="236"/>
    </row>
    <row r="177" spans="1:8" ht="25.5" x14ac:dyDescent="0.2">
      <c r="A177" s="154" t="s">
        <v>377</v>
      </c>
      <c r="B177" s="149"/>
      <c r="C177" s="152"/>
      <c r="D177" s="149" t="s">
        <v>378</v>
      </c>
      <c r="E177" s="149"/>
      <c r="F177" s="152"/>
      <c r="G177" s="236"/>
      <c r="H177" s="236"/>
    </row>
    <row r="178" spans="1:8" ht="25.5" x14ac:dyDescent="0.2">
      <c r="A178" s="69" t="s">
        <v>311</v>
      </c>
      <c r="B178" s="149">
        <v>5</v>
      </c>
      <c r="C178" s="152"/>
      <c r="D178" s="155" t="s">
        <v>312</v>
      </c>
      <c r="E178" s="149"/>
      <c r="F178" s="152"/>
      <c r="G178" s="236"/>
      <c r="H178" s="236"/>
    </row>
    <row r="179" spans="1:8" x14ac:dyDescent="0.2">
      <c r="A179" s="76"/>
      <c r="B179" s="149"/>
      <c r="C179" s="152"/>
      <c r="D179" s="149" t="s">
        <v>313</v>
      </c>
      <c r="E179" s="149"/>
      <c r="F179" s="152"/>
      <c r="G179" s="236"/>
      <c r="H179" s="236"/>
    </row>
    <row r="180" spans="1:8" x14ac:dyDescent="0.2">
      <c r="A180" s="76"/>
      <c r="B180" s="149"/>
      <c r="C180" s="152"/>
      <c r="D180" s="149" t="s">
        <v>314</v>
      </c>
      <c r="E180" s="149">
        <v>5</v>
      </c>
      <c r="F180" s="152"/>
      <c r="G180" s="236"/>
      <c r="H180" s="236"/>
    </row>
    <row r="181" spans="1:8" x14ac:dyDescent="0.2">
      <c r="A181" s="151"/>
      <c r="B181" s="152"/>
      <c r="C181" s="152"/>
      <c r="D181" s="152"/>
      <c r="E181" s="152"/>
      <c r="F181" s="152"/>
      <c r="G181" s="236"/>
      <c r="H181" s="236"/>
    </row>
    <row r="182" spans="1:8" x14ac:dyDescent="0.2">
      <c r="A182" s="61" t="s">
        <v>315</v>
      </c>
      <c r="B182" s="146"/>
      <c r="C182" s="152"/>
      <c r="D182" s="252"/>
      <c r="E182" s="252"/>
      <c r="F182" s="252"/>
      <c r="G182" s="236"/>
      <c r="H182" s="236"/>
    </row>
    <row r="183" spans="1:8" ht="51" x14ac:dyDescent="0.2">
      <c r="A183" s="75" t="s">
        <v>316</v>
      </c>
      <c r="B183" s="146"/>
      <c r="C183" s="152"/>
      <c r="D183" s="252"/>
      <c r="E183" s="252"/>
      <c r="F183" s="252"/>
      <c r="G183" s="236"/>
      <c r="H183" s="236"/>
    </row>
    <row r="184" spans="1:8" x14ac:dyDescent="0.2">
      <c r="A184" s="76" t="s">
        <v>288</v>
      </c>
      <c r="B184" s="149">
        <v>1</v>
      </c>
      <c r="C184" s="152"/>
      <c r="D184" s="252"/>
      <c r="E184" s="252"/>
      <c r="F184" s="252"/>
      <c r="G184" s="236"/>
      <c r="H184" s="236"/>
    </row>
    <row r="185" spans="1:8" x14ac:dyDescent="0.2">
      <c r="A185" s="78" t="s">
        <v>290</v>
      </c>
      <c r="B185" s="156"/>
      <c r="C185" s="157"/>
      <c r="D185" s="252"/>
      <c r="E185" s="252"/>
      <c r="F185" s="252"/>
      <c r="G185" s="236"/>
      <c r="H185" s="236"/>
    </row>
    <row r="186" spans="1:8" ht="14.25" x14ac:dyDescent="0.2">
      <c r="A186" s="143" t="str">
        <f>'1. Aree di rischio '!A16</f>
        <v>B.06 Rendicontazione del contratto</v>
      </c>
      <c r="B186" s="161"/>
      <c r="C186" s="161"/>
      <c r="D186" s="161"/>
      <c r="E186" s="161"/>
      <c r="F186" s="161"/>
      <c r="G186" s="161"/>
      <c r="H186" s="161"/>
    </row>
    <row r="187" spans="1:8" ht="12.75" customHeight="1" x14ac:dyDescent="0.2">
      <c r="A187" s="249" t="s">
        <v>379</v>
      </c>
      <c r="B187" s="249"/>
      <c r="C187" s="145"/>
      <c r="D187" s="250" t="s">
        <v>380</v>
      </c>
      <c r="E187" s="250"/>
      <c r="F187" s="145"/>
      <c r="G187" s="251" t="s">
        <v>381</v>
      </c>
      <c r="H187" s="251"/>
    </row>
    <row r="188" spans="1:8" x14ac:dyDescent="0.2">
      <c r="A188" s="249"/>
      <c r="B188" s="249"/>
      <c r="C188" s="159"/>
      <c r="D188" s="250"/>
      <c r="E188" s="250"/>
      <c r="F188" s="159"/>
      <c r="G188" s="251"/>
      <c r="H188" s="251"/>
    </row>
    <row r="189" spans="1:8" x14ac:dyDescent="0.2">
      <c r="A189" s="61" t="s">
        <v>263</v>
      </c>
      <c r="B189" s="146"/>
      <c r="C189" s="147"/>
      <c r="D189" s="64" t="s">
        <v>264</v>
      </c>
      <c r="E189" s="146"/>
      <c r="F189" s="147"/>
      <c r="G189" s="64"/>
      <c r="H189" s="148"/>
    </row>
    <row r="190" spans="1:8" ht="102" x14ac:dyDescent="0.2">
      <c r="A190" s="66" t="s">
        <v>265</v>
      </c>
      <c r="B190" s="146"/>
      <c r="C190" s="147"/>
      <c r="D190" s="67" t="s">
        <v>266</v>
      </c>
      <c r="E190" s="146"/>
      <c r="F190" s="147"/>
      <c r="G190" s="67" t="s">
        <v>267</v>
      </c>
      <c r="H190" s="148"/>
    </row>
    <row r="191" spans="1:8" x14ac:dyDescent="0.2">
      <c r="A191" s="69" t="s">
        <v>268</v>
      </c>
      <c r="B191" s="149"/>
      <c r="C191" s="147"/>
      <c r="D191" s="149" t="s">
        <v>269</v>
      </c>
      <c r="E191" s="149">
        <v>1</v>
      </c>
      <c r="F191" s="147"/>
      <c r="G191" s="149" t="s">
        <v>270</v>
      </c>
      <c r="H191" s="150"/>
    </row>
    <row r="192" spans="1:8" x14ac:dyDescent="0.2">
      <c r="A192" s="69" t="s">
        <v>375</v>
      </c>
      <c r="B192" s="149">
        <v>2</v>
      </c>
      <c r="C192" s="147"/>
      <c r="D192" s="149" t="s">
        <v>272</v>
      </c>
      <c r="E192" s="149"/>
      <c r="F192" s="147"/>
      <c r="G192" s="149" t="s">
        <v>273</v>
      </c>
      <c r="H192" s="150">
        <v>2</v>
      </c>
    </row>
    <row r="193" spans="1:8" x14ac:dyDescent="0.2">
      <c r="A193" s="69" t="s">
        <v>376</v>
      </c>
      <c r="B193" s="149"/>
      <c r="C193" s="147"/>
      <c r="D193" s="149" t="s">
        <v>275</v>
      </c>
      <c r="E193" s="149"/>
      <c r="F193" s="147"/>
      <c r="G193" s="149" t="s">
        <v>276</v>
      </c>
      <c r="H193" s="150"/>
    </row>
    <row r="194" spans="1:8" ht="25.5" x14ac:dyDescent="0.2">
      <c r="A194" s="69" t="s">
        <v>277</v>
      </c>
      <c r="B194" s="149"/>
      <c r="C194" s="147"/>
      <c r="D194" s="149" t="s">
        <v>278</v>
      </c>
      <c r="E194" s="149"/>
      <c r="F194" s="147"/>
      <c r="G194" s="149" t="s">
        <v>279</v>
      </c>
      <c r="H194" s="150"/>
    </row>
    <row r="195" spans="1:8" x14ac:dyDescent="0.2">
      <c r="A195" s="69" t="s">
        <v>280</v>
      </c>
      <c r="B195" s="149"/>
      <c r="C195" s="147"/>
      <c r="D195" s="149" t="s">
        <v>281</v>
      </c>
      <c r="E195" s="149"/>
      <c r="F195" s="147"/>
      <c r="G195" s="149" t="s">
        <v>282</v>
      </c>
      <c r="H195" s="150"/>
    </row>
    <row r="196" spans="1:8" x14ac:dyDescent="0.2">
      <c r="A196" s="151"/>
      <c r="B196" s="152"/>
      <c r="C196" s="152"/>
      <c r="D196" s="152"/>
      <c r="E196" s="152"/>
      <c r="F196" s="152"/>
      <c r="G196" s="152"/>
      <c r="H196" s="153"/>
    </row>
    <row r="197" spans="1:8" x14ac:dyDescent="0.2">
      <c r="A197" s="61" t="s">
        <v>283</v>
      </c>
      <c r="B197" s="146"/>
      <c r="C197" s="152"/>
      <c r="D197" s="64" t="s">
        <v>284</v>
      </c>
      <c r="E197" s="146"/>
      <c r="F197" s="152"/>
      <c r="G197" s="236"/>
      <c r="H197" s="236"/>
    </row>
    <row r="198" spans="1:8" ht="76.5" x14ac:dyDescent="0.2">
      <c r="A198" s="75" t="s">
        <v>285</v>
      </c>
      <c r="B198" s="146"/>
      <c r="C198" s="152"/>
      <c r="D198" s="67" t="s">
        <v>286</v>
      </c>
      <c r="E198" s="146"/>
      <c r="F198" s="152"/>
      <c r="G198" s="236"/>
      <c r="H198" s="236"/>
    </row>
    <row r="199" spans="1:8" x14ac:dyDescent="0.2">
      <c r="A199" s="76" t="s">
        <v>287</v>
      </c>
      <c r="B199" s="149"/>
      <c r="C199" s="152"/>
      <c r="D199" s="149" t="s">
        <v>288</v>
      </c>
      <c r="E199" s="149">
        <v>1</v>
      </c>
      <c r="F199" s="152"/>
      <c r="G199" s="236"/>
      <c r="H199" s="236"/>
    </row>
    <row r="200" spans="1:8" x14ac:dyDescent="0.2">
      <c r="A200" s="76" t="s">
        <v>289</v>
      </c>
      <c r="B200" s="149">
        <v>5</v>
      </c>
      <c r="C200" s="152"/>
      <c r="D200" s="149" t="s">
        <v>290</v>
      </c>
      <c r="E200" s="149"/>
      <c r="F200" s="152"/>
      <c r="G200" s="236"/>
      <c r="H200" s="236"/>
    </row>
    <row r="201" spans="1:8" x14ac:dyDescent="0.2">
      <c r="A201" s="151"/>
      <c r="B201" s="152"/>
      <c r="C201" s="152"/>
      <c r="D201" s="152"/>
      <c r="E201" s="152"/>
      <c r="F201" s="152"/>
      <c r="G201" s="236"/>
      <c r="H201" s="236"/>
    </row>
    <row r="202" spans="1:8" x14ac:dyDescent="0.2">
      <c r="A202" s="61" t="s">
        <v>291</v>
      </c>
      <c r="B202" s="146"/>
      <c r="C202" s="152"/>
      <c r="D202" s="64" t="s">
        <v>292</v>
      </c>
      <c r="E202" s="146"/>
      <c r="F202" s="152"/>
      <c r="G202" s="236"/>
      <c r="H202" s="236"/>
    </row>
    <row r="203" spans="1:8" ht="38.25" x14ac:dyDescent="0.2">
      <c r="A203" s="75" t="s">
        <v>293</v>
      </c>
      <c r="B203" s="146"/>
      <c r="C203" s="152"/>
      <c r="D203" s="67" t="s">
        <v>294</v>
      </c>
      <c r="E203" s="146"/>
      <c r="F203" s="152"/>
      <c r="G203" s="236"/>
      <c r="H203" s="236"/>
    </row>
    <row r="204" spans="1:8" x14ac:dyDescent="0.2">
      <c r="A204" s="76" t="s">
        <v>295</v>
      </c>
      <c r="B204" s="149">
        <v>1</v>
      </c>
      <c r="C204" s="152"/>
      <c r="D204" s="149" t="s">
        <v>288</v>
      </c>
      <c r="E204" s="149">
        <v>0</v>
      </c>
      <c r="F204" s="152"/>
      <c r="G204" s="236"/>
      <c r="H204" s="236"/>
    </row>
    <row r="205" spans="1:8" x14ac:dyDescent="0.2">
      <c r="A205" s="76" t="s">
        <v>296</v>
      </c>
      <c r="B205" s="149"/>
      <c r="C205" s="152"/>
      <c r="D205" s="149" t="s">
        <v>297</v>
      </c>
      <c r="E205" s="149"/>
      <c r="F205" s="152"/>
      <c r="G205" s="236"/>
      <c r="H205" s="236"/>
    </row>
    <row r="206" spans="1:8" x14ac:dyDescent="0.2">
      <c r="A206" s="76" t="s">
        <v>298</v>
      </c>
      <c r="B206" s="149"/>
      <c r="C206" s="152"/>
      <c r="D206" s="149" t="s">
        <v>299</v>
      </c>
      <c r="E206" s="149"/>
      <c r="F206" s="152"/>
      <c r="G206" s="236"/>
      <c r="H206" s="236"/>
    </row>
    <row r="207" spans="1:8" x14ac:dyDescent="0.2">
      <c r="A207" s="76"/>
      <c r="B207" s="149"/>
      <c r="C207" s="152"/>
      <c r="D207" s="149" t="s">
        <v>300</v>
      </c>
      <c r="E207" s="149"/>
      <c r="F207" s="152"/>
      <c r="G207" s="236"/>
      <c r="H207" s="236"/>
    </row>
    <row r="208" spans="1:8" x14ac:dyDescent="0.2">
      <c r="A208" s="76"/>
      <c r="B208" s="149"/>
      <c r="C208" s="152"/>
      <c r="D208" s="149" t="s">
        <v>301</v>
      </c>
      <c r="E208" s="149"/>
      <c r="F208" s="152"/>
      <c r="G208" s="236"/>
      <c r="H208" s="236"/>
    </row>
    <row r="209" spans="1:8" x14ac:dyDescent="0.2">
      <c r="A209" s="76"/>
      <c r="B209" s="149"/>
      <c r="C209" s="152"/>
      <c r="D209" s="77" t="s">
        <v>302</v>
      </c>
      <c r="E209" s="77"/>
      <c r="F209" s="152"/>
      <c r="G209" s="236"/>
      <c r="H209" s="236"/>
    </row>
    <row r="210" spans="1:8" x14ac:dyDescent="0.2">
      <c r="A210" s="151"/>
      <c r="B210" s="152"/>
      <c r="C210" s="152"/>
      <c r="D210" s="152"/>
      <c r="E210" s="152"/>
      <c r="F210" s="152"/>
      <c r="G210" s="236"/>
      <c r="H210" s="236"/>
    </row>
    <row r="211" spans="1:8" x14ac:dyDescent="0.2">
      <c r="A211" s="61" t="s">
        <v>303</v>
      </c>
      <c r="B211" s="146"/>
      <c r="C211" s="152"/>
      <c r="D211" s="64" t="s">
        <v>304</v>
      </c>
      <c r="E211" s="146"/>
      <c r="F211" s="152"/>
      <c r="G211" s="236"/>
      <c r="H211" s="236"/>
    </row>
    <row r="212" spans="1:8" ht="51" x14ac:dyDescent="0.2">
      <c r="A212" s="75" t="s">
        <v>305</v>
      </c>
      <c r="B212" s="146"/>
      <c r="C212" s="152"/>
      <c r="D212" s="67" t="s">
        <v>306</v>
      </c>
      <c r="E212" s="146"/>
      <c r="F212" s="152"/>
      <c r="G212" s="236"/>
      <c r="H212" s="236"/>
    </row>
    <row r="213" spans="1:8" x14ac:dyDescent="0.2">
      <c r="A213" s="76" t="s">
        <v>307</v>
      </c>
      <c r="B213" s="149"/>
      <c r="C213" s="152"/>
      <c r="D213" s="149" t="s">
        <v>308</v>
      </c>
      <c r="E213" s="149"/>
      <c r="F213" s="152"/>
      <c r="G213" s="236"/>
      <c r="H213" s="236"/>
    </row>
    <row r="214" spans="1:8" ht="25.5" x14ac:dyDescent="0.2">
      <c r="A214" s="154" t="s">
        <v>377</v>
      </c>
      <c r="B214" s="149"/>
      <c r="C214" s="152"/>
      <c r="D214" s="149" t="s">
        <v>378</v>
      </c>
      <c r="E214" s="149"/>
      <c r="F214" s="152"/>
      <c r="G214" s="236"/>
      <c r="H214" s="236"/>
    </row>
    <row r="215" spans="1:8" ht="25.5" x14ac:dyDescent="0.2">
      <c r="A215" s="69" t="s">
        <v>311</v>
      </c>
      <c r="B215" s="149">
        <v>5</v>
      </c>
      <c r="C215" s="152"/>
      <c r="D215" s="155" t="s">
        <v>312</v>
      </c>
      <c r="E215" s="149"/>
      <c r="F215" s="152"/>
      <c r="G215" s="236"/>
      <c r="H215" s="236"/>
    </row>
    <row r="216" spans="1:8" x14ac:dyDescent="0.2">
      <c r="A216" s="76"/>
      <c r="B216" s="149"/>
      <c r="C216" s="152"/>
      <c r="D216" s="149" t="s">
        <v>313</v>
      </c>
      <c r="E216" s="149"/>
      <c r="F216" s="152"/>
      <c r="G216" s="236"/>
      <c r="H216" s="236"/>
    </row>
    <row r="217" spans="1:8" x14ac:dyDescent="0.2">
      <c r="A217" s="76"/>
      <c r="B217" s="149"/>
      <c r="C217" s="152"/>
      <c r="D217" s="149" t="s">
        <v>314</v>
      </c>
      <c r="E217" s="149">
        <v>5</v>
      </c>
      <c r="F217" s="152"/>
      <c r="G217" s="236"/>
      <c r="H217" s="236"/>
    </row>
    <row r="218" spans="1:8" x14ac:dyDescent="0.2">
      <c r="A218" s="151"/>
      <c r="B218" s="152"/>
      <c r="C218" s="152"/>
      <c r="D218" s="152"/>
      <c r="E218" s="152"/>
      <c r="F218" s="152"/>
      <c r="G218" s="236"/>
      <c r="H218" s="236"/>
    </row>
    <row r="219" spans="1:8" x14ac:dyDescent="0.2">
      <c r="A219" s="61" t="s">
        <v>315</v>
      </c>
      <c r="B219" s="146"/>
      <c r="C219" s="152"/>
      <c r="D219" s="252"/>
      <c r="E219" s="252"/>
      <c r="F219" s="252"/>
      <c r="G219" s="236"/>
      <c r="H219" s="236"/>
    </row>
    <row r="220" spans="1:8" ht="51" x14ac:dyDescent="0.2">
      <c r="A220" s="75" t="s">
        <v>316</v>
      </c>
      <c r="B220" s="146"/>
      <c r="C220" s="152"/>
      <c r="D220" s="252"/>
      <c r="E220" s="252"/>
      <c r="F220" s="252"/>
      <c r="G220" s="236"/>
      <c r="H220" s="236"/>
    </row>
    <row r="221" spans="1:8" x14ac:dyDescent="0.2">
      <c r="A221" s="76" t="s">
        <v>288</v>
      </c>
      <c r="B221" s="149">
        <v>1</v>
      </c>
      <c r="C221" s="152"/>
      <c r="D221" s="252"/>
      <c r="E221" s="252"/>
      <c r="F221" s="252"/>
      <c r="G221" s="236"/>
      <c r="H221" s="236"/>
    </row>
    <row r="222" spans="1:8" x14ac:dyDescent="0.2">
      <c r="A222" s="78" t="s">
        <v>290</v>
      </c>
      <c r="B222" s="156"/>
      <c r="C222" s="157"/>
      <c r="D222" s="252"/>
      <c r="E222" s="252"/>
      <c r="F222" s="252"/>
      <c r="G222" s="236"/>
      <c r="H222" s="236"/>
    </row>
  </sheetData>
  <mergeCells count="30">
    <mergeCell ref="A2:B3"/>
    <mergeCell ref="D2:E3"/>
    <mergeCell ref="G2:H3"/>
    <mergeCell ref="G12:H37"/>
    <mergeCell ref="D34:F37"/>
    <mergeCell ref="A39:B40"/>
    <mergeCell ref="D39:E40"/>
    <mergeCell ref="G39:H40"/>
    <mergeCell ref="G49:H74"/>
    <mergeCell ref="D71:F74"/>
    <mergeCell ref="A76:B77"/>
    <mergeCell ref="D76:E77"/>
    <mergeCell ref="G76:H77"/>
    <mergeCell ref="G86:H111"/>
    <mergeCell ref="D108:F111"/>
    <mergeCell ref="A113:B114"/>
    <mergeCell ref="D113:E114"/>
    <mergeCell ref="G113:H114"/>
    <mergeCell ref="G123:H148"/>
    <mergeCell ref="D145:F148"/>
    <mergeCell ref="A150:B151"/>
    <mergeCell ref="D150:E151"/>
    <mergeCell ref="G150:H151"/>
    <mergeCell ref="G160:H185"/>
    <mergeCell ref="D182:F185"/>
    <mergeCell ref="A187:B188"/>
    <mergeCell ref="D187:E188"/>
    <mergeCell ref="G187:H188"/>
    <mergeCell ref="G197:H222"/>
    <mergeCell ref="D219:F222"/>
  </mergeCells>
  <pageMargins left="0.17" right="0.75" top="0.34" bottom="0.25" header="0.17" footer="0.17"/>
  <pageSetup paperSize="9" scale="51" firstPageNumber="0" fitToHeight="0" orientation="portrait" horizontalDpi="300" verticalDpi="300" r:id="rId1"/>
  <headerFooter>
    <oddHeader>&amp;C&amp;F</oddHeader>
    <oddFooter>Pagina &amp;P di &amp;N</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MK27"/>
  <sheetViews>
    <sheetView view="pageLayout" topLeftCell="A17" zoomScaleNormal="80" workbookViewId="0">
      <selection sqref="A1:N27"/>
    </sheetView>
  </sheetViews>
  <sheetFormatPr defaultRowHeight="20.25" outlineLevelRow="1" x14ac:dyDescent="0.2"/>
  <cols>
    <col min="1" max="1" width="12.42578125" style="100" customWidth="1"/>
    <col min="2" max="2" width="9.85546875" style="100" customWidth="1"/>
    <col min="3" max="3" width="12" style="100" customWidth="1"/>
    <col min="4" max="6" width="28.42578125" style="100" customWidth="1"/>
    <col min="7" max="7" width="34.85546875" style="100" customWidth="1"/>
    <col min="8" max="8" width="32" style="100" customWidth="1"/>
    <col min="9" max="10" width="20.7109375" style="100" customWidth="1"/>
    <col min="11" max="11" width="26.5703125" style="100" customWidth="1"/>
    <col min="12" max="12" width="18.140625" style="100" customWidth="1"/>
    <col min="13" max="13" width="63.140625" style="100" customWidth="1"/>
    <col min="14" max="14" width="5.7109375" style="105" customWidth="1"/>
    <col min="15" max="1025" width="10.85546875" style="100" customWidth="1"/>
  </cols>
  <sheetData>
    <row r="1" spans="1:14" s="105" customFormat="1" ht="18" customHeight="1" x14ac:dyDescent="0.2">
      <c r="A1" s="102" t="s">
        <v>396</v>
      </c>
      <c r="B1" s="102"/>
      <c r="C1" s="102"/>
      <c r="D1" s="102"/>
      <c r="E1" s="102"/>
      <c r="F1" s="102"/>
      <c r="G1" s="103"/>
      <c r="H1" s="103"/>
      <c r="I1" s="103"/>
      <c r="J1" s="103"/>
      <c r="K1" s="103"/>
      <c r="L1" s="103"/>
      <c r="M1" s="103"/>
      <c r="N1" s="103"/>
    </row>
    <row r="2" spans="1:14" s="112" customFormat="1" ht="46.5" customHeight="1" x14ac:dyDescent="0.2">
      <c r="A2" s="260" t="str">
        <f>'1. Aree di rischio '!A18</f>
        <v xml:space="preserve">D) Provvedimenti ampliativi della sfera giuridica dei destinatari con effetto economico diretto ed immediato per il destinatario </v>
      </c>
      <c r="B2" s="260"/>
      <c r="C2" s="260"/>
      <c r="D2" s="260"/>
      <c r="E2" s="260"/>
      <c r="F2" s="162"/>
      <c r="G2" s="109" t="s">
        <v>340</v>
      </c>
      <c r="H2" s="110" t="s">
        <v>341</v>
      </c>
      <c r="I2" s="111"/>
      <c r="J2" s="111"/>
      <c r="K2" s="111"/>
      <c r="L2" s="111"/>
      <c r="M2" s="111"/>
      <c r="N2" s="111"/>
    </row>
    <row r="3" spans="1:14" ht="30.75" customHeight="1" x14ac:dyDescent="0.2">
      <c r="A3" s="246" t="str">
        <f>'1. Aree di rischio '!A20</f>
        <v>D.01 Erogazione di incentivi, sovvenzioni e contributi finanziari a privati</v>
      </c>
      <c r="B3" s="246"/>
      <c r="C3" s="246"/>
      <c r="D3" s="246"/>
      <c r="E3" s="113"/>
      <c r="F3" s="113"/>
      <c r="G3" s="114" t="str">
        <f>IF(B6=0,"--",IF(C6&lt;10,"Basso",IF(C6&lt;18,"Medio",IF(C6&lt;25.1,"Alto",""))))</f>
        <v>Basso</v>
      </c>
      <c r="H3" s="115">
        <f>C6</f>
        <v>9</v>
      </c>
      <c r="I3" s="116"/>
      <c r="J3" s="116"/>
      <c r="K3" s="116"/>
      <c r="L3" s="116"/>
      <c r="M3" s="116"/>
      <c r="N3" s="116"/>
    </row>
    <row r="4" spans="1:14" ht="42" customHeight="1" outlineLevel="1" x14ac:dyDescent="0.2">
      <c r="A4" s="243" t="str">
        <f>A3</f>
        <v>D.01 Erogazione di incentivi, sovvenzioni e contributi finanziari a privati</v>
      </c>
      <c r="B4" s="244" t="s">
        <v>342</v>
      </c>
      <c r="C4" s="244"/>
      <c r="D4" s="117" t="s">
        <v>343</v>
      </c>
      <c r="E4" s="118" t="s">
        <v>344</v>
      </c>
      <c r="F4" s="119" t="s">
        <v>345</v>
      </c>
      <c r="G4" s="245" t="s">
        <v>346</v>
      </c>
      <c r="H4" s="245"/>
      <c r="I4" s="238" t="s">
        <v>347</v>
      </c>
      <c r="J4" s="238"/>
      <c r="K4" s="238" t="s">
        <v>348</v>
      </c>
      <c r="L4" s="238" t="s">
        <v>349</v>
      </c>
      <c r="M4" s="238" t="s">
        <v>350</v>
      </c>
      <c r="N4" s="103"/>
    </row>
    <row r="5" spans="1:14" ht="20.100000000000001" customHeight="1" outlineLevel="1" x14ac:dyDescent="0.2">
      <c r="A5" s="243"/>
      <c r="B5" s="244"/>
      <c r="C5" s="244"/>
      <c r="D5" s="120"/>
      <c r="E5" s="120"/>
      <c r="F5" s="120"/>
      <c r="G5" s="121" t="s">
        <v>351</v>
      </c>
      <c r="H5" s="121" t="s">
        <v>352</v>
      </c>
      <c r="I5" s="121" t="s">
        <v>351</v>
      </c>
      <c r="J5" s="121" t="s">
        <v>352</v>
      </c>
      <c r="K5" s="238"/>
      <c r="L5" s="238"/>
      <c r="M5" s="238"/>
      <c r="N5" s="103"/>
    </row>
    <row r="6" spans="1:14" ht="210" customHeight="1" outlineLevel="1" x14ac:dyDescent="0.2">
      <c r="A6" s="243"/>
      <c r="B6" s="122" t="s">
        <v>353</v>
      </c>
      <c r="C6" s="239">
        <f>B7*B10</f>
        <v>9</v>
      </c>
      <c r="D6" s="163" t="s">
        <v>113</v>
      </c>
      <c r="E6" s="164" t="str">
        <f>VLOOKUP(D6,'2. Catalogo rischi'!$A$80:$B$100,2,0)</f>
        <v>CR.3 Conflitto di interessi</v>
      </c>
      <c r="F6" s="123" t="s">
        <v>354</v>
      </c>
      <c r="G6" s="163" t="s">
        <v>397</v>
      </c>
      <c r="H6" s="125"/>
      <c r="I6" s="125"/>
      <c r="J6" s="125"/>
      <c r="K6" s="123" t="s">
        <v>398</v>
      </c>
      <c r="L6" s="123" t="s">
        <v>399</v>
      </c>
      <c r="M6" s="132" t="s">
        <v>400</v>
      </c>
      <c r="N6" s="103"/>
    </row>
    <row r="7" spans="1:14" ht="198.75" customHeight="1" outlineLevel="1" x14ac:dyDescent="0.2">
      <c r="A7" s="243"/>
      <c r="B7" s="129">
        <f>SUM(D!B6:B37)/5</f>
        <v>4</v>
      </c>
      <c r="C7" s="239"/>
      <c r="D7" s="164" t="s">
        <v>108</v>
      </c>
      <c r="E7" s="164" t="s">
        <v>401</v>
      </c>
      <c r="F7" s="123" t="s">
        <v>354</v>
      </c>
      <c r="G7" s="164" t="s">
        <v>402</v>
      </c>
      <c r="H7" s="164"/>
      <c r="I7" s="164" t="s">
        <v>403</v>
      </c>
      <c r="J7" s="164"/>
      <c r="K7" s="123" t="s">
        <v>398</v>
      </c>
      <c r="L7" s="123" t="s">
        <v>399</v>
      </c>
      <c r="M7" s="165" t="s">
        <v>404</v>
      </c>
      <c r="N7" s="103"/>
    </row>
    <row r="8" spans="1:14" ht="198.75" customHeight="1" outlineLevel="1" x14ac:dyDescent="0.2">
      <c r="A8" s="243"/>
      <c r="B8" s="139"/>
      <c r="C8" s="239"/>
      <c r="D8" s="164" t="s">
        <v>111</v>
      </c>
      <c r="E8" s="164" t="s">
        <v>405</v>
      </c>
      <c r="F8" s="123" t="s">
        <v>354</v>
      </c>
      <c r="G8" s="164" t="s">
        <v>406</v>
      </c>
      <c r="H8" s="164"/>
      <c r="I8" s="164" t="s">
        <v>154</v>
      </c>
      <c r="J8" s="164"/>
      <c r="K8" s="123" t="s">
        <v>398</v>
      </c>
      <c r="L8" s="123" t="s">
        <v>399</v>
      </c>
      <c r="M8" s="165" t="s">
        <v>407</v>
      </c>
      <c r="N8" s="103"/>
    </row>
    <row r="9" spans="1:14" ht="190.5" customHeight="1" outlineLevel="1" x14ac:dyDescent="0.2">
      <c r="A9" s="243"/>
      <c r="B9" s="139" t="s">
        <v>359</v>
      </c>
      <c r="C9" s="239"/>
      <c r="D9" s="164" t="s">
        <v>115</v>
      </c>
      <c r="E9" s="164" t="s">
        <v>401</v>
      </c>
      <c r="F9" s="123" t="s">
        <v>354</v>
      </c>
      <c r="G9" s="164" t="s">
        <v>408</v>
      </c>
      <c r="H9" s="164"/>
      <c r="I9" s="164"/>
      <c r="J9" s="164"/>
      <c r="K9" s="123" t="s">
        <v>398</v>
      </c>
      <c r="L9" s="123" t="s">
        <v>399</v>
      </c>
      <c r="M9" s="166" t="s">
        <v>409</v>
      </c>
      <c r="N9" s="103"/>
    </row>
    <row r="10" spans="1:14" ht="156" customHeight="1" outlineLevel="1" x14ac:dyDescent="0.2">
      <c r="A10" s="243"/>
      <c r="B10" s="131">
        <f>SUM(D!E6:E32)/4</f>
        <v>2.25</v>
      </c>
      <c r="C10" s="239"/>
      <c r="D10" s="258" t="s">
        <v>107</v>
      </c>
      <c r="E10" s="258" t="s">
        <v>405</v>
      </c>
      <c r="F10" s="247" t="s">
        <v>354</v>
      </c>
      <c r="G10" s="258" t="s">
        <v>402</v>
      </c>
      <c r="H10" s="258"/>
      <c r="I10" s="258" t="s">
        <v>403</v>
      </c>
      <c r="J10" s="258"/>
      <c r="K10" s="247" t="s">
        <v>398</v>
      </c>
      <c r="L10" s="247" t="s">
        <v>399</v>
      </c>
      <c r="M10" s="259" t="s">
        <v>410</v>
      </c>
      <c r="N10" s="103"/>
    </row>
    <row r="11" spans="1:14" ht="18" customHeight="1" outlineLevel="1" x14ac:dyDescent="0.2">
      <c r="A11" s="243"/>
      <c r="B11" s="140"/>
      <c r="C11" s="239"/>
      <c r="D11" s="258"/>
      <c r="E11" s="258"/>
      <c r="F11" s="247"/>
      <c r="G11" s="258"/>
      <c r="H11" s="258"/>
      <c r="I11" s="258"/>
      <c r="J11" s="258"/>
      <c r="K11" s="247"/>
      <c r="L11" s="247" t="s">
        <v>411</v>
      </c>
      <c r="M11" s="259"/>
      <c r="N11" s="103"/>
    </row>
    <row r="12" spans="1:14" ht="18" customHeight="1" outlineLevel="1" x14ac:dyDescent="0.2">
      <c r="A12" s="243"/>
      <c r="B12" s="140" t="s">
        <v>363</v>
      </c>
      <c r="C12" s="239"/>
      <c r="D12" s="258"/>
      <c r="E12" s="258"/>
      <c r="F12" s="247"/>
      <c r="G12" s="258"/>
      <c r="H12" s="258"/>
      <c r="I12" s="258"/>
      <c r="J12" s="258"/>
      <c r="K12" s="247"/>
      <c r="L12" s="247" t="s">
        <v>411</v>
      </c>
      <c r="M12" s="259"/>
      <c r="N12" s="103"/>
    </row>
    <row r="13" spans="1:14" ht="18" customHeight="1" outlineLevel="1" x14ac:dyDescent="0.2">
      <c r="A13" s="243"/>
      <c r="B13" s="137">
        <f>SUM(D!H6:H10)</f>
        <v>1</v>
      </c>
      <c r="C13" s="239"/>
      <c r="D13" s="258"/>
      <c r="E13" s="258"/>
      <c r="F13" s="247"/>
      <c r="G13" s="258"/>
      <c r="H13" s="258"/>
      <c r="I13" s="258"/>
      <c r="J13" s="258"/>
      <c r="K13" s="247"/>
      <c r="L13" s="247" t="s">
        <v>411</v>
      </c>
      <c r="M13" s="259"/>
      <c r="N13" s="103"/>
    </row>
    <row r="14" spans="1:14" ht="12.75" x14ac:dyDescent="0.2">
      <c r="A14" s="116"/>
      <c r="B14" s="116"/>
      <c r="C14" s="116"/>
      <c r="D14" s="116"/>
      <c r="E14" s="116"/>
      <c r="F14" s="116"/>
      <c r="G14" s="116"/>
      <c r="H14" s="116"/>
      <c r="I14" s="116"/>
      <c r="J14" s="116"/>
      <c r="K14" s="116"/>
      <c r="L14" s="116"/>
      <c r="M14" s="116"/>
      <c r="N14" s="116"/>
    </row>
    <row r="15" spans="1:14" ht="72.75" customHeight="1" x14ac:dyDescent="0.2">
      <c r="A15" s="246" t="str">
        <f>'1. Aree di rischio '!A22</f>
        <v xml:space="preserve">D.02 Benzina regionale </v>
      </c>
      <c r="B15" s="246"/>
      <c r="C15" s="246"/>
      <c r="D15" s="246"/>
      <c r="E15" s="113"/>
      <c r="F15" s="113"/>
      <c r="G15" s="114" t="str">
        <f>IF(B18=0,"--",IF(C18&lt;10,"Basso",IF(C18&lt;18,"Medio",IF(C18&lt;25.1,"Alto",""))))</f>
        <v>Basso</v>
      </c>
      <c r="H15" s="115">
        <f>C18</f>
        <v>6</v>
      </c>
      <c r="I15" s="116"/>
      <c r="J15" s="116"/>
      <c r="K15" s="116"/>
      <c r="L15" s="116"/>
      <c r="M15" s="116"/>
      <c r="N15" s="116"/>
    </row>
    <row r="16" spans="1:14" ht="51" customHeight="1" outlineLevel="1" x14ac:dyDescent="0.2">
      <c r="A16" s="243" t="str">
        <f>A15</f>
        <v xml:space="preserve">D.02 Benzina regionale </v>
      </c>
      <c r="B16" s="244" t="s">
        <v>342</v>
      </c>
      <c r="C16" s="244"/>
      <c r="D16" s="117" t="s">
        <v>343</v>
      </c>
      <c r="E16" s="118" t="s">
        <v>344</v>
      </c>
      <c r="F16" s="167"/>
      <c r="G16" s="245" t="s">
        <v>346</v>
      </c>
      <c r="H16" s="245"/>
      <c r="I16" s="238" t="s">
        <v>347</v>
      </c>
      <c r="J16" s="238"/>
      <c r="K16" s="238" t="s">
        <v>348</v>
      </c>
      <c r="L16" s="238" t="s">
        <v>349</v>
      </c>
      <c r="M16" s="238" t="s">
        <v>350</v>
      </c>
      <c r="N16" s="103"/>
    </row>
    <row r="17" spans="1:14" ht="20.100000000000001" customHeight="1" outlineLevel="1" x14ac:dyDescent="0.2">
      <c r="A17" s="243"/>
      <c r="B17" s="244"/>
      <c r="C17" s="244"/>
      <c r="D17" s="120"/>
      <c r="E17" s="120"/>
      <c r="F17" s="120"/>
      <c r="G17" s="121" t="s">
        <v>351</v>
      </c>
      <c r="H17" s="121" t="s">
        <v>352</v>
      </c>
      <c r="I17" s="121" t="s">
        <v>351</v>
      </c>
      <c r="J17" s="121" t="s">
        <v>352</v>
      </c>
      <c r="K17" s="238"/>
      <c r="L17" s="238"/>
      <c r="M17" s="238"/>
      <c r="N17" s="103"/>
    </row>
    <row r="18" spans="1:14" ht="174" customHeight="1" outlineLevel="1" x14ac:dyDescent="0.2">
      <c r="A18" s="243"/>
      <c r="B18" s="122" t="s">
        <v>353</v>
      </c>
      <c r="C18" s="239">
        <f>B19*B22</f>
        <v>6</v>
      </c>
      <c r="D18" s="163" t="s">
        <v>108</v>
      </c>
      <c r="E18" s="164" t="str">
        <f>VLOOKUP(D18,'2. Catalogo rischi'!$A$80:$B$100,2,0)</f>
        <v>CR.1 Pilotamento delle procedure</v>
      </c>
      <c r="F18" s="123" t="s">
        <v>354</v>
      </c>
      <c r="G18" s="163" t="s">
        <v>412</v>
      </c>
      <c r="H18" s="125"/>
      <c r="I18" s="163" t="s">
        <v>154</v>
      </c>
      <c r="J18" s="125"/>
      <c r="K18" s="123" t="s">
        <v>413</v>
      </c>
      <c r="L18" s="123" t="s">
        <v>399</v>
      </c>
      <c r="M18" s="168" t="s">
        <v>414</v>
      </c>
      <c r="N18" s="103"/>
    </row>
    <row r="19" spans="1:14" ht="77.25" customHeight="1" outlineLevel="1" x14ac:dyDescent="0.2">
      <c r="A19" s="243"/>
      <c r="B19" s="129">
        <f>SUM(D!B43:B74)/5</f>
        <v>2.4</v>
      </c>
      <c r="C19" s="239"/>
      <c r="D19" s="258" t="s">
        <v>111</v>
      </c>
      <c r="E19" s="258" t="s">
        <v>405</v>
      </c>
      <c r="F19" s="247" t="s">
        <v>354</v>
      </c>
      <c r="G19" s="258" t="s">
        <v>412</v>
      </c>
      <c r="H19" s="258"/>
      <c r="I19" s="258"/>
      <c r="J19" s="258"/>
      <c r="K19" s="247" t="s">
        <v>413</v>
      </c>
      <c r="L19" s="247" t="s">
        <v>399</v>
      </c>
      <c r="M19" s="259" t="s">
        <v>415</v>
      </c>
      <c r="N19" s="103"/>
    </row>
    <row r="20" spans="1:14" ht="19.5" customHeight="1" outlineLevel="1" x14ac:dyDescent="0.2">
      <c r="A20" s="243"/>
      <c r="B20" s="139"/>
      <c r="C20" s="239"/>
      <c r="D20" s="258"/>
      <c r="E20" s="258"/>
      <c r="F20" s="247"/>
      <c r="G20" s="258"/>
      <c r="H20" s="258"/>
      <c r="I20" s="258"/>
      <c r="J20" s="258"/>
      <c r="K20" s="247"/>
      <c r="L20" s="247" t="s">
        <v>416</v>
      </c>
      <c r="M20" s="259"/>
      <c r="N20" s="103"/>
    </row>
    <row r="21" spans="1:14" ht="18" customHeight="1" outlineLevel="1" x14ac:dyDescent="0.2">
      <c r="A21" s="243"/>
      <c r="B21" s="139" t="s">
        <v>359</v>
      </c>
      <c r="C21" s="239"/>
      <c r="D21" s="258"/>
      <c r="E21" s="258"/>
      <c r="F21" s="247"/>
      <c r="G21" s="258"/>
      <c r="H21" s="258"/>
      <c r="I21" s="258"/>
      <c r="J21" s="258"/>
      <c r="K21" s="247"/>
      <c r="L21" s="247" t="s">
        <v>416</v>
      </c>
      <c r="M21" s="259"/>
      <c r="N21" s="103"/>
    </row>
    <row r="22" spans="1:14" ht="18" customHeight="1" outlineLevel="1" x14ac:dyDescent="0.2">
      <c r="A22" s="243"/>
      <c r="B22" s="131">
        <f>SUM(D!E43:E69)/4</f>
        <v>2.5</v>
      </c>
      <c r="C22" s="239"/>
      <c r="D22" s="258"/>
      <c r="E22" s="258"/>
      <c r="F22" s="247"/>
      <c r="G22" s="258"/>
      <c r="H22" s="258"/>
      <c r="I22" s="258"/>
      <c r="J22" s="258"/>
      <c r="K22" s="247"/>
      <c r="L22" s="247" t="s">
        <v>416</v>
      </c>
      <c r="M22" s="259"/>
      <c r="N22" s="103"/>
    </row>
    <row r="23" spans="1:14" ht="18" customHeight="1" outlineLevel="1" x14ac:dyDescent="0.2">
      <c r="A23" s="243"/>
      <c r="B23" s="140"/>
      <c r="C23" s="239"/>
      <c r="D23" s="258"/>
      <c r="E23" s="258"/>
      <c r="F23" s="247"/>
      <c r="G23" s="258"/>
      <c r="H23" s="258"/>
      <c r="I23" s="258"/>
      <c r="J23" s="258"/>
      <c r="K23" s="247"/>
      <c r="L23" s="247" t="s">
        <v>416</v>
      </c>
      <c r="M23" s="259"/>
      <c r="N23" s="103"/>
    </row>
    <row r="24" spans="1:14" ht="18" customHeight="1" outlineLevel="1" x14ac:dyDescent="0.2">
      <c r="A24" s="243"/>
      <c r="B24" s="140" t="s">
        <v>363</v>
      </c>
      <c r="C24" s="239"/>
      <c r="D24" s="258"/>
      <c r="E24" s="258"/>
      <c r="F24" s="247"/>
      <c r="G24" s="258"/>
      <c r="H24" s="258"/>
      <c r="I24" s="258"/>
      <c r="J24" s="258"/>
      <c r="K24" s="247"/>
      <c r="L24" s="247" t="s">
        <v>416</v>
      </c>
      <c r="M24" s="259"/>
      <c r="N24" s="103"/>
    </row>
    <row r="25" spans="1:14" ht="18" customHeight="1" outlineLevel="1" x14ac:dyDescent="0.2">
      <c r="A25" s="243"/>
      <c r="B25" s="137">
        <f>SUM(D!H43:H47)</f>
        <v>2</v>
      </c>
      <c r="C25" s="239"/>
      <c r="D25" s="258"/>
      <c r="E25" s="258"/>
      <c r="F25" s="247"/>
      <c r="G25" s="258"/>
      <c r="H25" s="258"/>
      <c r="I25" s="258"/>
      <c r="J25" s="258"/>
      <c r="K25" s="247"/>
      <c r="L25" s="247" t="s">
        <v>416</v>
      </c>
      <c r="M25" s="259"/>
      <c r="N25" s="103"/>
    </row>
    <row r="26" spans="1:14" ht="12.75" x14ac:dyDescent="0.2">
      <c r="A26" s="116"/>
      <c r="B26" s="116"/>
      <c r="C26" s="116"/>
      <c r="D26" s="116"/>
      <c r="E26" s="116"/>
      <c r="F26" s="116"/>
      <c r="G26" s="116"/>
      <c r="H26" s="116"/>
      <c r="I26" s="116"/>
      <c r="J26" s="116"/>
      <c r="K26" s="116"/>
      <c r="L26" s="116"/>
      <c r="M26" s="116"/>
      <c r="N26" s="116"/>
    </row>
    <row r="27" spans="1:14" ht="12.75" x14ac:dyDescent="0.2">
      <c r="A27" s="116"/>
      <c r="B27" s="116"/>
      <c r="C27" s="116"/>
      <c r="D27" s="116"/>
      <c r="E27" s="116"/>
      <c r="F27" s="116"/>
      <c r="G27" s="116"/>
      <c r="H27" s="116"/>
      <c r="I27" s="116"/>
      <c r="J27" s="116"/>
      <c r="K27" s="116"/>
      <c r="L27" s="116"/>
      <c r="M27" s="116"/>
      <c r="N27" s="116"/>
    </row>
  </sheetData>
  <mergeCells count="39">
    <mergeCell ref="A2:E2"/>
    <mergeCell ref="A3:D3"/>
    <mergeCell ref="A4:A13"/>
    <mergeCell ref="B4:C5"/>
    <mergeCell ref="G4:H4"/>
    <mergeCell ref="I4:J4"/>
    <mergeCell ref="K4:K5"/>
    <mergeCell ref="L4:L5"/>
    <mergeCell ref="M4:M5"/>
    <mergeCell ref="C6:C13"/>
    <mergeCell ref="D10:D13"/>
    <mergeCell ref="E10:E13"/>
    <mergeCell ref="F10:F13"/>
    <mergeCell ref="G10:G13"/>
    <mergeCell ref="H10:H13"/>
    <mergeCell ref="I10:I13"/>
    <mergeCell ref="J10:J13"/>
    <mergeCell ref="K10:K13"/>
    <mergeCell ref="L10:L13"/>
    <mergeCell ref="M10:M13"/>
    <mergeCell ref="A15:D15"/>
    <mergeCell ref="A16:A25"/>
    <mergeCell ref="B16:C17"/>
    <mergeCell ref="G16:H16"/>
    <mergeCell ref="I16:J16"/>
    <mergeCell ref="K16:K17"/>
    <mergeCell ref="L16:L17"/>
    <mergeCell ref="M16:M17"/>
    <mergeCell ref="C18:C25"/>
    <mergeCell ref="D19:D25"/>
    <mergeCell ref="E19:E25"/>
    <mergeCell ref="F19:F25"/>
    <mergeCell ref="G19:G25"/>
    <mergeCell ref="H19:H25"/>
    <mergeCell ref="I19:I25"/>
    <mergeCell ref="J19:J25"/>
    <mergeCell ref="K19:K25"/>
    <mergeCell ref="L19:L25"/>
    <mergeCell ref="M19:M25"/>
  </mergeCells>
  <conditionalFormatting sqref="H3">
    <cfRule type="iconSet" priority="2">
      <iconSet reverse="1">
        <cfvo type="percent" val="0"/>
        <cfvo type="num" val="10"/>
        <cfvo type="num" val="18"/>
      </iconSet>
    </cfRule>
  </conditionalFormatting>
  <conditionalFormatting sqref="H15">
    <cfRule type="iconSet" priority="3">
      <iconSet reverse="1">
        <cfvo type="percent" val="0"/>
        <cfvo type="num" val="10"/>
        <cfvo type="num" val="18"/>
      </iconSet>
    </cfRule>
  </conditionalFormatting>
  <dataValidations count="4">
    <dataValidation type="list" showInputMessage="1" showErrorMessage="1" sqref="G18">
      <formula1>$A$5:$A$17</formula1>
      <formula2>0</formula2>
    </dataValidation>
    <dataValidation type="list" showInputMessage="1" showErrorMessage="1" sqref="H18">
      <formula1>$C$5:$C$22</formula1>
      <formula2>0</formula2>
    </dataValidation>
    <dataValidation type="list" showInputMessage="1" showErrorMessage="1" sqref="I18">
      <formula1>$E$5:$E$9</formula1>
      <formula2>0</formula2>
    </dataValidation>
    <dataValidation type="list" allowBlank="1" showInputMessage="1" showErrorMessage="1" sqref="J18">
      <formula1>$G$5:$G$11</formula1>
      <formula2>0</formula2>
    </dataValidation>
  </dataValidations>
  <pageMargins left="0.17" right="0.75" top="0.34" bottom="0.17" header="0.17" footer="0.17"/>
  <pageSetup paperSize="9" scale="41" firstPageNumber="0" fitToHeight="0" orientation="landscape" horizontalDpi="300" verticalDpi="300" r:id="rId1"/>
  <headerFooter>
    <oddHeader>&amp;C&amp;F</oddHeader>
    <oddFooter>Pagina &amp;P di &amp;N</oddFooter>
  </headerFooter>
  <drawing r:id="rId2"/>
  <legacyDrawing r:id="rId3"/>
  <extLst>
    <ext xmlns:x14="http://schemas.microsoft.com/office/spreadsheetml/2009/9/main" uri="{CCE6A557-97BC-4b89-ADB6-D9C93CAAB3DF}">
      <x14:dataValidations xmlns:xm="http://schemas.microsoft.com/office/excel/2006/main" count="5">
        <x14:dataValidation type="list" showInputMessage="1" showErrorMessage="1">
          <x14:formula1>
            <xm:f>'3. Misure'!$A$5:$A$19</xm:f>
          </x14:formula1>
          <x14:formula2>
            <xm:f>0</xm:f>
          </x14:formula2>
          <xm:sqref>G6</xm:sqref>
        </x14:dataValidation>
        <x14:dataValidation type="list" showInputMessage="1" showErrorMessage="1">
          <x14:formula1>
            <xm:f>'3. Misure'!$C$5:$C$24</xm:f>
          </x14:formula1>
          <x14:formula2>
            <xm:f>0</xm:f>
          </x14:formula2>
          <xm:sqref>H6</xm:sqref>
        </x14:dataValidation>
        <x14:dataValidation type="list" showInputMessage="1" showErrorMessage="1">
          <x14:formula1>
            <xm:f>'3. Misure'!$E$5:$E$9</xm:f>
          </x14:formula1>
          <x14:formula2>
            <xm:f>0</xm:f>
          </x14:formula2>
          <xm:sqref>I6</xm:sqref>
        </x14:dataValidation>
        <x14:dataValidation type="list" allowBlank="1" showInputMessage="1" showErrorMessage="1">
          <x14:formula1>
            <xm:f>'3. Misure'!$G$5:$G$11</xm:f>
          </x14:formula1>
          <x14:formula2>
            <xm:f>0</xm:f>
          </x14:formula2>
          <xm:sqref>J6</xm:sqref>
        </x14:dataValidation>
        <x14:dataValidation type="list" allowBlank="1" showInputMessage="1" showErrorMessage="1">
          <x14:formula1>
            <xm:f>'2. Catalogo rischi'!$A$80:$A$100</xm:f>
          </x14:formula1>
          <x14:formula2>
            <xm:f>0</xm:f>
          </x14:formula2>
          <xm:sqref>D6 D18</xm:sqref>
        </x14:dataValidation>
      </x14:dataValidations>
    </ext>
  </extLst>
</worksheet>
</file>

<file path=docProps/app.xml><?xml version="1.0" encoding="utf-8"?>
<Properties xmlns="http://schemas.openxmlformats.org/officeDocument/2006/extended-properties" xmlns:vt="http://schemas.openxmlformats.org/officeDocument/2006/docPropsVTypes">
  <Template/>
  <TotalTime>32</TotalTime>
  <Application>Microsoft Excel</Application>
  <DocSecurity>0</DocSecurity>
  <ScaleCrop>false</ScaleCrop>
  <HeadingPairs>
    <vt:vector size="4" baseType="variant">
      <vt:variant>
        <vt:lpstr>Fogli di lavoro</vt:lpstr>
      </vt:variant>
      <vt:variant>
        <vt:i4>15</vt:i4>
      </vt:variant>
      <vt:variant>
        <vt:lpstr>Intervalli denominati</vt:lpstr>
      </vt:variant>
      <vt:variant>
        <vt:i4>12</vt:i4>
      </vt:variant>
    </vt:vector>
  </HeadingPairs>
  <TitlesOfParts>
    <vt:vector size="27" baseType="lpstr">
      <vt:lpstr>1. Aree di rischio </vt:lpstr>
      <vt:lpstr>2. Catalogo rischi</vt:lpstr>
      <vt:lpstr>3. Misure</vt:lpstr>
      <vt:lpstr>Indici di valutazione</vt:lpstr>
      <vt:lpstr>SR Area A</vt:lpstr>
      <vt:lpstr>A</vt:lpstr>
      <vt:lpstr>SR Area B</vt:lpstr>
      <vt:lpstr>B</vt:lpstr>
      <vt:lpstr>SR Area D</vt:lpstr>
      <vt:lpstr>D</vt:lpstr>
      <vt:lpstr>SR Area F</vt:lpstr>
      <vt:lpstr>Raccordo processi</vt:lpstr>
      <vt:lpstr>Aree dirigenziali</vt:lpstr>
      <vt:lpstr>F</vt:lpstr>
      <vt:lpstr>Foglio1</vt:lpstr>
      <vt:lpstr>'1. Aree di rischio '!Area_stampa</vt:lpstr>
      <vt:lpstr>'2. Catalogo rischi'!Area_stampa</vt:lpstr>
      <vt:lpstr>'3. Misure'!Area_stampa</vt:lpstr>
      <vt:lpstr>A!Area_stampa</vt:lpstr>
      <vt:lpstr>B!Area_stampa</vt:lpstr>
      <vt:lpstr>D!Area_stampa</vt:lpstr>
      <vt:lpstr>'Indici di valutazione'!Area_stampa</vt:lpstr>
      <vt:lpstr>'SR Area A'!Area_stampa</vt:lpstr>
      <vt:lpstr>'SR Area B'!Area_stampa</vt:lpstr>
      <vt:lpstr>'SR Area D'!Area_stampa</vt:lpstr>
      <vt:lpstr>'SR Area F'!Area_stampa</vt:lpstr>
      <vt:lpstr>'2. Catalogo rischi'!Titoli_stampa</vt:lpstr>
    </vt:vector>
  </TitlesOfParts>
  <Company>Comune di Villasanta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fernanda.desimoni</dc:creator>
  <cp:lastModifiedBy>Giovanni Mambrini</cp:lastModifiedBy>
  <cp:revision>7</cp:revision>
  <cp:lastPrinted>2020-05-26T12:33:13Z</cp:lastPrinted>
  <dcterms:created xsi:type="dcterms:W3CDTF">2012-04-24T09:07:27Z</dcterms:created>
  <dcterms:modified xsi:type="dcterms:W3CDTF">2020-06-05T06:37:38Z</dcterms:modified>
  <dc:language>it-IT</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Company">
    <vt:lpwstr>Comune di Villasanta</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V_QUERY_LIST_4F35BF76-6C0D-4D9B-82B2-816C12CF3733">
    <vt:lpwstr>empty_477D106A-C0D6-4607-AEBD-E2C9D60EA279</vt:lpwstr>
  </property>
  <property fmtid="{D5CDD505-2E9C-101B-9397-08002B2CF9AE}" pid="8" name="ScaleCrop">
    <vt:bool>false</vt:bool>
  </property>
  <property fmtid="{D5CDD505-2E9C-101B-9397-08002B2CF9AE}" pid="9" name="ShareDoc">
    <vt:bool>false</vt:bool>
  </property>
</Properties>
</file>